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300" windowHeight="6276" tabRatio="670"/>
  </bookViews>
  <sheets>
    <sheet name="希望シフト" sheetId="1" r:id="rId1"/>
    <sheet name="1日目" sheetId="5" r:id="rId2"/>
    <sheet name="2日目" sheetId="13" r:id="rId3"/>
    <sheet name="3日目" sheetId="14" r:id="rId4"/>
    <sheet name="4日目" sheetId="16" r:id="rId5"/>
    <sheet name="5日目" sheetId="17" r:id="rId6"/>
    <sheet name="6日目" sheetId="18" r:id="rId7"/>
    <sheet name="7日目" sheetId="15" r:id="rId8"/>
    <sheet name="1店舗掲示用" sheetId="12" r:id="rId9"/>
    <sheet name="集計シート" sheetId="4" r:id="rId10"/>
  </sheets>
  <definedNames>
    <definedName name="_xlnm._FilterDatabase" localSheetId="0" hidden="1">希望シフト!$G$3:$I$3</definedName>
    <definedName name="_xlnm.Print_Area" localSheetId="8">'1店舗掲示用'!$C$1:$BK$101</definedName>
    <definedName name="_xlnm.Print_Area" localSheetId="1">'1日目'!$D:$BL</definedName>
    <definedName name="_xlnm.Print_Area" localSheetId="2">'2日目'!$D:$BL</definedName>
    <definedName name="_xlnm.Print_Area" localSheetId="3">'3日目'!$D:$BL</definedName>
    <definedName name="_xlnm.Print_Area" localSheetId="4">'4日目'!$D:$BL</definedName>
    <definedName name="_xlnm.Print_Area" localSheetId="5">'5日目'!$D:$BL</definedName>
    <definedName name="_xlnm.Print_Area" localSheetId="6">'6日目'!$D:$BL</definedName>
    <definedName name="_xlnm.Print_Area" localSheetId="7">'7日目'!$D:$BL</definedName>
    <definedName name="_xlnm.Print_Titles" localSheetId="8">'1店舗掲示用'!$1:$1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5"/>
  <c r="B78"/>
  <c r="B77"/>
  <c r="B76"/>
  <c r="B75"/>
  <c r="B74"/>
  <c r="B73"/>
  <c r="B72"/>
  <c r="B71"/>
  <c r="B70"/>
  <c r="BS69"/>
  <c r="BS68"/>
  <c r="U68" s="1"/>
  <c r="D68"/>
  <c r="BS70" l="1"/>
  <c r="W21" i="4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D3" i="5"/>
  <c r="W22" i="4"/>
  <c r="V22"/>
  <c r="U22"/>
  <c r="T22"/>
  <c r="S22"/>
  <c r="W19"/>
  <c r="V19"/>
  <c r="U19"/>
  <c r="T19"/>
  <c r="S19"/>
  <c r="W16"/>
  <c r="V16"/>
  <c r="U16"/>
  <c r="T16"/>
  <c r="S16"/>
  <c r="W13"/>
  <c r="V13"/>
  <c r="U13"/>
  <c r="T13"/>
  <c r="S13"/>
  <c r="W10"/>
  <c r="V10"/>
  <c r="U10"/>
  <c r="T10"/>
  <c r="S10"/>
  <c r="W7"/>
  <c r="V7"/>
  <c r="U7"/>
  <c r="T7"/>
  <c r="S7"/>
  <c r="W4"/>
  <c r="V4"/>
  <c r="U4"/>
  <c r="T4"/>
  <c r="S4"/>
  <c r="C1" i="12" l="1"/>
  <c r="B66" i="18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17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16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15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14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13"/>
  <c r="B65"/>
  <c r="B64"/>
  <c r="B63"/>
  <c r="B62"/>
  <c r="B61"/>
  <c r="B60"/>
  <c r="B59"/>
  <c r="B58"/>
  <c r="B57"/>
  <c r="BS55"/>
  <c r="D55"/>
  <c r="B53"/>
  <c r="B52"/>
  <c r="B51"/>
  <c r="B50"/>
  <c r="B49"/>
  <c r="B48"/>
  <c r="B47"/>
  <c r="B46"/>
  <c r="B45"/>
  <c r="B44"/>
  <c r="BS42"/>
  <c r="D42"/>
  <c r="B40"/>
  <c r="B39"/>
  <c r="B38"/>
  <c r="B37"/>
  <c r="B36"/>
  <c r="B35"/>
  <c r="B34"/>
  <c r="B33"/>
  <c r="B32"/>
  <c r="B31"/>
  <c r="BS29"/>
  <c r="D29"/>
  <c r="B27"/>
  <c r="B26"/>
  <c r="B25"/>
  <c r="B24"/>
  <c r="B23"/>
  <c r="B22"/>
  <c r="B21"/>
  <c r="B20"/>
  <c r="B19"/>
  <c r="B18"/>
  <c r="BS16"/>
  <c r="D16"/>
  <c r="B14"/>
  <c r="B13"/>
  <c r="B12"/>
  <c r="B11"/>
  <c r="B10"/>
  <c r="B9"/>
  <c r="B8"/>
  <c r="B7"/>
  <c r="B6"/>
  <c r="B5"/>
  <c r="D3"/>
  <c r="B66" i="5" l="1"/>
  <c r="B65"/>
  <c r="B64"/>
  <c r="B63"/>
  <c r="B62"/>
  <c r="B61"/>
  <c r="B60"/>
  <c r="B59"/>
  <c r="B58"/>
  <c r="B57"/>
  <c r="B53"/>
  <c r="B52"/>
  <c r="B51"/>
  <c r="B50"/>
  <c r="B49"/>
  <c r="B48"/>
  <c r="B47"/>
  <c r="B46"/>
  <c r="B45"/>
  <c r="B44"/>
  <c r="B40"/>
  <c r="B39"/>
  <c r="B38"/>
  <c r="B37"/>
  <c r="B36"/>
  <c r="B35"/>
  <c r="B34"/>
  <c r="B33"/>
  <c r="B32"/>
  <c r="B31"/>
  <c r="B27"/>
  <c r="B26"/>
  <c r="B25"/>
  <c r="B24"/>
  <c r="B23"/>
  <c r="B22"/>
  <c r="B21"/>
  <c r="B20"/>
  <c r="B19"/>
  <c r="B18"/>
  <c r="B14"/>
  <c r="B13"/>
  <c r="B12"/>
  <c r="B11"/>
  <c r="B10"/>
  <c r="B9"/>
  <c r="B8"/>
  <c r="B7"/>
  <c r="B6"/>
  <c r="B5"/>
  <c r="C3" i="12"/>
  <c r="C16" s="1"/>
  <c r="C29" s="1"/>
  <c r="C42" s="1"/>
  <c r="C55" s="1"/>
  <c r="C68" s="1"/>
  <c r="C81" s="1"/>
  <c r="BS55" i="5"/>
  <c r="BS42"/>
  <c r="BS29"/>
  <c r="BS16"/>
  <c r="D55"/>
  <c r="D42"/>
  <c r="D29"/>
  <c r="D16"/>
  <c r="R22" i="4" l="1"/>
  <c r="Q22"/>
  <c r="P22"/>
  <c r="O22"/>
  <c r="N22"/>
  <c r="M22"/>
  <c r="L22"/>
  <c r="K22"/>
  <c r="J22"/>
  <c r="I22"/>
  <c r="H22"/>
  <c r="G22"/>
  <c r="F22"/>
  <c r="E22"/>
  <c r="D22"/>
  <c r="R19"/>
  <c r="Q19"/>
  <c r="P19"/>
  <c r="O19"/>
  <c r="N19"/>
  <c r="M19"/>
  <c r="L19"/>
  <c r="K19"/>
  <c r="J19"/>
  <c r="I19"/>
  <c r="H19"/>
  <c r="G19"/>
  <c r="F19"/>
  <c r="E19"/>
  <c r="D19"/>
  <c r="R16"/>
  <c r="Q16"/>
  <c r="P16"/>
  <c r="O16"/>
  <c r="N16"/>
  <c r="M16"/>
  <c r="L16"/>
  <c r="K16"/>
  <c r="J16"/>
  <c r="I16"/>
  <c r="H16"/>
  <c r="G16"/>
  <c r="F16"/>
  <c r="E16"/>
  <c r="E14" s="1"/>
  <c r="D16"/>
  <c r="R13"/>
  <c r="Q13"/>
  <c r="P13"/>
  <c r="O13"/>
  <c r="N13"/>
  <c r="M13"/>
  <c r="L13"/>
  <c r="K13"/>
  <c r="J13"/>
  <c r="I13"/>
  <c r="H13"/>
  <c r="G13"/>
  <c r="F13"/>
  <c r="E13"/>
  <c r="D13"/>
  <c r="D11" s="1"/>
  <c r="R10"/>
  <c r="Q10"/>
  <c r="P10"/>
  <c r="O10"/>
  <c r="N10"/>
  <c r="M10"/>
  <c r="L10"/>
  <c r="K10"/>
  <c r="J10"/>
  <c r="I10"/>
  <c r="H10"/>
  <c r="G10"/>
  <c r="F10"/>
  <c r="E10"/>
  <c r="D10"/>
  <c r="D8" s="1"/>
  <c r="R7"/>
  <c r="Q7"/>
  <c r="P7"/>
  <c r="O7"/>
  <c r="N7"/>
  <c r="M7"/>
  <c r="L7"/>
  <c r="K7"/>
  <c r="J7"/>
  <c r="I7"/>
  <c r="H7"/>
  <c r="G7"/>
  <c r="F7"/>
  <c r="E7"/>
  <c r="D7"/>
  <c r="R4"/>
  <c r="Q4"/>
  <c r="P4"/>
  <c r="O4"/>
  <c r="N4"/>
  <c r="M4"/>
  <c r="L4"/>
  <c r="K4"/>
  <c r="J4"/>
  <c r="I4"/>
  <c r="H4"/>
  <c r="G4"/>
  <c r="F4"/>
  <c r="E4"/>
  <c r="D4"/>
  <c r="D2" s="1"/>
  <c r="E24" i="1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BS57" i="5" s="1"/>
  <c r="F7" i="1"/>
  <c r="D17" i="4" l="1"/>
  <c r="U17"/>
  <c r="V17"/>
  <c r="T17"/>
  <c r="W17"/>
  <c r="S17"/>
  <c r="U29" i="5"/>
  <c r="BS44"/>
  <c r="V8" i="4"/>
  <c r="U8"/>
  <c r="W8"/>
  <c r="S8"/>
  <c r="T8"/>
  <c r="E17"/>
  <c r="BS56" i="5"/>
  <c r="BS4" i="18"/>
  <c r="BS4" i="17"/>
  <c r="BS5" i="16"/>
  <c r="BS4" i="13"/>
  <c r="U3"/>
  <c r="BS5" i="15"/>
  <c r="BS4" i="14"/>
  <c r="BS4" i="15"/>
  <c r="BS5" i="18"/>
  <c r="BS5" i="17"/>
  <c r="BS4" i="16"/>
  <c r="BS44" i="15"/>
  <c r="BS17" i="13"/>
  <c r="BS5"/>
  <c r="BS5" i="14"/>
  <c r="BS18" i="13"/>
  <c r="BS30"/>
  <c r="BS31" i="15"/>
  <c r="BS57" i="16"/>
  <c r="BS43" i="13"/>
  <c r="BS30" i="17"/>
  <c r="BS18" i="16"/>
  <c r="BS43" i="17"/>
  <c r="BS57"/>
  <c r="BS31" i="18"/>
  <c r="BS18" i="14"/>
  <c r="BS44"/>
  <c r="BS56" i="13"/>
  <c r="BS17" i="18"/>
  <c r="BS30" i="14"/>
  <c r="U29" i="13"/>
  <c r="BS56" i="15"/>
  <c r="U42" i="13"/>
  <c r="BS31" i="17"/>
  <c r="BS43" i="15"/>
  <c r="BS44" i="13"/>
  <c r="BS30" i="15"/>
  <c r="BS30" i="16"/>
  <c r="BS56"/>
  <c r="BS44" i="17"/>
  <c r="BS56"/>
  <c r="BS30" i="18"/>
  <c r="BS57"/>
  <c r="BS17" i="14"/>
  <c r="BS56"/>
  <c r="BS18" i="15"/>
  <c r="BS57" i="13"/>
  <c r="BS17" i="16"/>
  <c r="BS17" i="17"/>
  <c r="BS43" i="18"/>
  <c r="BS17" i="15"/>
  <c r="U55" i="13"/>
  <c r="BS31" i="16"/>
  <c r="BS31" i="14"/>
  <c r="U16" i="13"/>
  <c r="BS43" i="14"/>
  <c r="BS43" i="16"/>
  <c r="BS18" i="17"/>
  <c r="BS18" i="18"/>
  <c r="BS44"/>
  <c r="BS56"/>
  <c r="BS57" i="14"/>
  <c r="BS57" i="15"/>
  <c r="BS31" i="13"/>
  <c r="BS44" i="16"/>
  <c r="BS43" i="5"/>
  <c r="BS4"/>
  <c r="U42"/>
  <c r="U3"/>
  <c r="BM1" i="12" s="1"/>
  <c r="BS5" i="5"/>
  <c r="D14" i="4"/>
  <c r="T14"/>
  <c r="W14"/>
  <c r="U14"/>
  <c r="V14"/>
  <c r="S14"/>
  <c r="S20"/>
  <c r="W20"/>
  <c r="T20"/>
  <c r="V20"/>
  <c r="U20"/>
  <c r="U16" i="5"/>
  <c r="U55"/>
  <c r="BS30"/>
  <c r="Q20" i="4"/>
  <c r="BS17" i="5"/>
  <c r="BS31"/>
  <c r="BS18"/>
  <c r="S11" i="4"/>
  <c r="W11"/>
  <c r="V11"/>
  <c r="T11"/>
  <c r="U11"/>
  <c r="U5"/>
  <c r="T5"/>
  <c r="V5"/>
  <c r="S5"/>
  <c r="W5"/>
  <c r="S2"/>
  <c r="T2"/>
  <c r="U2"/>
  <c r="W2"/>
  <c r="V2"/>
  <c r="F14"/>
  <c r="E8"/>
  <c r="M5"/>
  <c r="K8"/>
  <c r="Q14"/>
  <c r="Q17"/>
  <c r="E5"/>
  <c r="H5"/>
  <c r="E11"/>
  <c r="I20"/>
  <c r="I8"/>
  <c r="F5"/>
  <c r="F10" i="1"/>
  <c r="U3" i="14" s="1"/>
  <c r="H20" i="4"/>
  <c r="D5"/>
  <c r="H11"/>
  <c r="H14"/>
  <c r="F17"/>
  <c r="E20"/>
  <c r="Q8"/>
  <c r="I11"/>
  <c r="Q11"/>
  <c r="I14"/>
  <c r="M14"/>
  <c r="F20"/>
  <c r="M11"/>
  <c r="O2"/>
  <c r="P5"/>
  <c r="H8"/>
  <c r="F11"/>
  <c r="I17"/>
  <c r="M17"/>
  <c r="M20"/>
  <c r="F8"/>
  <c r="P11"/>
  <c r="K11"/>
  <c r="O11"/>
  <c r="M8"/>
  <c r="P8"/>
  <c r="O8"/>
  <c r="P14"/>
  <c r="K14"/>
  <c r="O14"/>
  <c r="L17"/>
  <c r="K17"/>
  <c r="O17"/>
  <c r="D20"/>
  <c r="P17"/>
  <c r="P20"/>
  <c r="K20"/>
  <c r="O20"/>
  <c r="Q5"/>
  <c r="I5"/>
  <c r="K5"/>
  <c r="O5"/>
  <c r="J20"/>
  <c r="R20"/>
  <c r="N20"/>
  <c r="G20"/>
  <c r="L20"/>
  <c r="R17"/>
  <c r="J17"/>
  <c r="N17"/>
  <c r="G17"/>
  <c r="H17"/>
  <c r="R14"/>
  <c r="J14"/>
  <c r="N14"/>
  <c r="G14"/>
  <c r="L14"/>
  <c r="R11"/>
  <c r="J11"/>
  <c r="N11"/>
  <c r="G11"/>
  <c r="L11"/>
  <c r="R8"/>
  <c r="J8"/>
  <c r="N8"/>
  <c r="G8"/>
  <c r="L8"/>
  <c r="R5"/>
  <c r="J5"/>
  <c r="N5"/>
  <c r="G5"/>
  <c r="L5"/>
  <c r="R2"/>
  <c r="F2"/>
  <c r="G2"/>
  <c r="K2"/>
  <c r="H2"/>
  <c r="L2"/>
  <c r="P2"/>
  <c r="E2"/>
  <c r="I2"/>
  <c r="M2"/>
  <c r="Q2"/>
  <c r="J2"/>
  <c r="N2"/>
  <c r="D78" i="5" l="1"/>
  <c r="BP78" s="1"/>
  <c r="D66" i="14"/>
  <c r="D60" i="16"/>
  <c r="D51" i="14"/>
  <c r="BQ78" i="5"/>
  <c r="D75"/>
  <c r="D72"/>
  <c r="D44" i="16"/>
  <c r="D21"/>
  <c r="D40"/>
  <c r="D13"/>
  <c r="D57"/>
  <c r="D34"/>
  <c r="D31" i="14"/>
  <c r="D8"/>
  <c r="D27"/>
  <c r="D7"/>
  <c r="D6"/>
  <c r="D73" i="5"/>
  <c r="D71"/>
  <c r="D18" i="16"/>
  <c r="D37"/>
  <c r="D59"/>
  <c r="D14"/>
  <c r="C53" i="12" s="1"/>
  <c r="D36" i="16"/>
  <c r="D58"/>
  <c r="D9"/>
  <c r="D31"/>
  <c r="D50"/>
  <c r="D8"/>
  <c r="D27"/>
  <c r="D49"/>
  <c r="D5" i="14"/>
  <c r="D24"/>
  <c r="D46"/>
  <c r="D65"/>
  <c r="D23"/>
  <c r="D45"/>
  <c r="D64"/>
  <c r="D22"/>
  <c r="D44"/>
  <c r="D63"/>
  <c r="D21"/>
  <c r="D40"/>
  <c r="D62"/>
  <c r="D66" i="15"/>
  <c r="D62"/>
  <c r="D58"/>
  <c r="D51"/>
  <c r="D47"/>
  <c r="D40"/>
  <c r="D36"/>
  <c r="D32"/>
  <c r="D25"/>
  <c r="D21"/>
  <c r="D14"/>
  <c r="C92" i="12" s="1"/>
  <c r="D10" i="15"/>
  <c r="D6"/>
  <c r="D63"/>
  <c r="D59"/>
  <c r="D52"/>
  <c r="D48"/>
  <c r="D44"/>
  <c r="D37"/>
  <c r="D33"/>
  <c r="D26"/>
  <c r="D22"/>
  <c r="D18"/>
  <c r="D11"/>
  <c r="D7"/>
  <c r="D64"/>
  <c r="D60"/>
  <c r="D53"/>
  <c r="D49"/>
  <c r="D45"/>
  <c r="D38"/>
  <c r="D34"/>
  <c r="D27"/>
  <c r="D23"/>
  <c r="D19"/>
  <c r="D12"/>
  <c r="D8"/>
  <c r="D65"/>
  <c r="D61"/>
  <c r="D57"/>
  <c r="D50"/>
  <c r="D46"/>
  <c r="D39"/>
  <c r="D35"/>
  <c r="D31"/>
  <c r="D24"/>
  <c r="D20"/>
  <c r="D13"/>
  <c r="D9"/>
  <c r="D5"/>
  <c r="D64" i="13"/>
  <c r="D60"/>
  <c r="D53"/>
  <c r="D49"/>
  <c r="D45"/>
  <c r="D38"/>
  <c r="D34"/>
  <c r="D27"/>
  <c r="D18"/>
  <c r="D7"/>
  <c r="D65"/>
  <c r="D61"/>
  <c r="D57"/>
  <c r="D50"/>
  <c r="D46"/>
  <c r="D39"/>
  <c r="D35"/>
  <c r="D31"/>
  <c r="D24"/>
  <c r="D20"/>
  <c r="D12"/>
  <c r="C25" i="12" s="1"/>
  <c r="D8" i="13"/>
  <c r="D25"/>
  <c r="D13"/>
  <c r="D5"/>
  <c r="C18" i="12" s="1"/>
  <c r="D66" i="13"/>
  <c r="D62"/>
  <c r="D58"/>
  <c r="D51"/>
  <c r="D47"/>
  <c r="D40"/>
  <c r="D36"/>
  <c r="D32"/>
  <c r="D21"/>
  <c r="D9"/>
  <c r="D63"/>
  <c r="D59"/>
  <c r="D52"/>
  <c r="D48"/>
  <c r="D44"/>
  <c r="D37"/>
  <c r="D33"/>
  <c r="D26"/>
  <c r="D22"/>
  <c r="D14"/>
  <c r="D10"/>
  <c r="D6"/>
  <c r="D23"/>
  <c r="D11"/>
  <c r="C24" i="12" s="1"/>
  <c r="D19" i="13"/>
  <c r="D64" i="18"/>
  <c r="D60"/>
  <c r="D53"/>
  <c r="D49"/>
  <c r="D45"/>
  <c r="D38"/>
  <c r="D34"/>
  <c r="D27"/>
  <c r="D23"/>
  <c r="D19"/>
  <c r="D12"/>
  <c r="C77" i="12" s="1"/>
  <c r="D8" i="18"/>
  <c r="D65"/>
  <c r="D61"/>
  <c r="D57"/>
  <c r="D50"/>
  <c r="D46"/>
  <c r="D39"/>
  <c r="D35"/>
  <c r="D31"/>
  <c r="D24"/>
  <c r="D20"/>
  <c r="D13"/>
  <c r="C78" i="12" s="1"/>
  <c r="D9" i="18"/>
  <c r="D5"/>
  <c r="D66"/>
  <c r="D62"/>
  <c r="D58"/>
  <c r="D51"/>
  <c r="D47"/>
  <c r="D40"/>
  <c r="D36"/>
  <c r="D32"/>
  <c r="D25"/>
  <c r="D21"/>
  <c r="D14"/>
  <c r="D10"/>
  <c r="D6"/>
  <c r="D63"/>
  <c r="D59"/>
  <c r="D52"/>
  <c r="D48"/>
  <c r="D44"/>
  <c r="D37"/>
  <c r="D33"/>
  <c r="D26"/>
  <c r="D22"/>
  <c r="D18"/>
  <c r="D11"/>
  <c r="D7"/>
  <c r="C83" i="12"/>
  <c r="D70" i="5"/>
  <c r="D22" i="16"/>
  <c r="D63"/>
  <c r="D62"/>
  <c r="D35"/>
  <c r="D12"/>
  <c r="D53"/>
  <c r="D9" i="14"/>
  <c r="C35" i="12" s="1"/>
  <c r="D50" i="14"/>
  <c r="D49"/>
  <c r="D26"/>
  <c r="D48"/>
  <c r="D25"/>
  <c r="D47"/>
  <c r="D79" i="5"/>
  <c r="D76"/>
  <c r="D11" i="16"/>
  <c r="D33"/>
  <c r="D52"/>
  <c r="D10"/>
  <c r="C49" i="12" s="1"/>
  <c r="D32" i="16"/>
  <c r="D51"/>
  <c r="D5"/>
  <c r="D24"/>
  <c r="D46"/>
  <c r="D65"/>
  <c r="D23"/>
  <c r="D45"/>
  <c r="D64"/>
  <c r="D20" i="14"/>
  <c r="D39"/>
  <c r="D61"/>
  <c r="D19"/>
  <c r="D38"/>
  <c r="D60"/>
  <c r="D18"/>
  <c r="D37"/>
  <c r="D59"/>
  <c r="D14"/>
  <c r="D36"/>
  <c r="D58"/>
  <c r="D66" i="17"/>
  <c r="D62"/>
  <c r="D58"/>
  <c r="D51"/>
  <c r="D47"/>
  <c r="D40"/>
  <c r="D36"/>
  <c r="D32"/>
  <c r="D25"/>
  <c r="D21"/>
  <c r="D14"/>
  <c r="C66" i="12" s="1"/>
  <c r="D10" i="17"/>
  <c r="D6"/>
  <c r="D63"/>
  <c r="D59"/>
  <c r="D52"/>
  <c r="D48"/>
  <c r="D44"/>
  <c r="D37"/>
  <c r="D33"/>
  <c r="D26"/>
  <c r="D22"/>
  <c r="D18"/>
  <c r="D11"/>
  <c r="D7"/>
  <c r="D64"/>
  <c r="D60"/>
  <c r="D53"/>
  <c r="D49"/>
  <c r="D45"/>
  <c r="D38"/>
  <c r="D34"/>
  <c r="D27"/>
  <c r="D23"/>
  <c r="D19"/>
  <c r="D12"/>
  <c r="D8"/>
  <c r="D65"/>
  <c r="D61"/>
  <c r="D57"/>
  <c r="D50"/>
  <c r="D46"/>
  <c r="D39"/>
  <c r="D35"/>
  <c r="D31"/>
  <c r="D24"/>
  <c r="D20"/>
  <c r="D13"/>
  <c r="D9"/>
  <c r="D5"/>
  <c r="D77" i="5"/>
  <c r="D74"/>
  <c r="D7" i="16"/>
  <c r="D26"/>
  <c r="D48"/>
  <c r="D6"/>
  <c r="D25"/>
  <c r="D47"/>
  <c r="D66"/>
  <c r="D20"/>
  <c r="D39"/>
  <c r="D61"/>
  <c r="D19"/>
  <c r="D38"/>
  <c r="D13" i="14"/>
  <c r="D35"/>
  <c r="D57"/>
  <c r="D12"/>
  <c r="D34"/>
  <c r="D53"/>
  <c r="D11"/>
  <c r="C37" i="12" s="1"/>
  <c r="D33" i="14"/>
  <c r="D52"/>
  <c r="D10"/>
  <c r="D32"/>
  <c r="BM11" i="12"/>
  <c r="BM14"/>
  <c r="BM74"/>
  <c r="BM22"/>
  <c r="BM51"/>
  <c r="BM59"/>
  <c r="BM48"/>
  <c r="BM78"/>
  <c r="BM20"/>
  <c r="BM23"/>
  <c r="BM88"/>
  <c r="BM92"/>
  <c r="BM62"/>
  <c r="BM83"/>
  <c r="BM71"/>
  <c r="BM34"/>
  <c r="BM91"/>
  <c r="BM12"/>
  <c r="BM6"/>
  <c r="BM63"/>
  <c r="BM75"/>
  <c r="BN1"/>
  <c r="BM7"/>
  <c r="BM52"/>
  <c r="BM47"/>
  <c r="BM40"/>
  <c r="BM36"/>
  <c r="BM37"/>
  <c r="BM25"/>
  <c r="BM57"/>
  <c r="BM45"/>
  <c r="BM87"/>
  <c r="BM72"/>
  <c r="BM84"/>
  <c r="BM31"/>
  <c r="BM66"/>
  <c r="BM53"/>
  <c r="BM38"/>
  <c r="BM13"/>
  <c r="BM8"/>
  <c r="BM77"/>
  <c r="BM60"/>
  <c r="BM65"/>
  <c r="BM10"/>
  <c r="BM44"/>
  <c r="BM89"/>
  <c r="BM32"/>
  <c r="BM85"/>
  <c r="BM26"/>
  <c r="BM58"/>
  <c r="BM76"/>
  <c r="BM64"/>
  <c r="BM35"/>
  <c r="BM19"/>
  <c r="BM39"/>
  <c r="BM27"/>
  <c r="BM46"/>
  <c r="BM73"/>
  <c r="BM79"/>
  <c r="BM9"/>
  <c r="BM5"/>
  <c r="BM90"/>
  <c r="BM33"/>
  <c r="BM21"/>
  <c r="BM24"/>
  <c r="BM61"/>
  <c r="BM50"/>
  <c r="BM70"/>
  <c r="BM18"/>
  <c r="BM86"/>
  <c r="BM49"/>
  <c r="U29" i="14"/>
  <c r="U42"/>
  <c r="U16"/>
  <c r="U55"/>
  <c r="D5" i="5"/>
  <c r="BP5" s="1"/>
  <c r="C44" i="12"/>
  <c r="D11" i="5"/>
  <c r="C57" i="12"/>
  <c r="C31"/>
  <c r="C70"/>
  <c r="BN76"/>
  <c r="BN57"/>
  <c r="BN35"/>
  <c r="BN32"/>
  <c r="BN86"/>
  <c r="BN60"/>
  <c r="BN34"/>
  <c r="BN84"/>
  <c r="BN62"/>
  <c r="BN40"/>
  <c r="BN26"/>
  <c r="BN45"/>
  <c r="BN85"/>
  <c r="BN63"/>
  <c r="BN37"/>
  <c r="BN8"/>
  <c r="BN9"/>
  <c r="BN14"/>
  <c r="BN6"/>
  <c r="BN7"/>
  <c r="BN65"/>
  <c r="BN24"/>
  <c r="BN71"/>
  <c r="BN92"/>
  <c r="BN73"/>
  <c r="BN25"/>
  <c r="BN74"/>
  <c r="BN12"/>
  <c r="BN5"/>
  <c r="BN83"/>
  <c r="BN61"/>
  <c r="BN20"/>
  <c r="BN90"/>
  <c r="BN38"/>
  <c r="BN66"/>
  <c r="BN21"/>
  <c r="BN89"/>
  <c r="BN44"/>
  <c r="BN11"/>
  <c r="BN91"/>
  <c r="BN72"/>
  <c r="BN50"/>
  <c r="BN31"/>
  <c r="BN52"/>
  <c r="BN79"/>
  <c r="BN53"/>
  <c r="BN27"/>
  <c r="BN77"/>
  <c r="BN58"/>
  <c r="BN36"/>
  <c r="BN22"/>
  <c r="BN23"/>
  <c r="BN78"/>
  <c r="BN59"/>
  <c r="BN87"/>
  <c r="BN46"/>
  <c r="BN33"/>
  <c r="BN49"/>
  <c r="BN51"/>
  <c r="BN18"/>
  <c r="BN19"/>
  <c r="BN48"/>
  <c r="BN13"/>
  <c r="BN39"/>
  <c r="BN64"/>
  <c r="BN88"/>
  <c r="BN47"/>
  <c r="BN75"/>
  <c r="BN70"/>
  <c r="BN10"/>
  <c r="BQ64" i="18"/>
  <c r="D10" i="5"/>
  <c r="D52"/>
  <c r="D33"/>
  <c r="D53"/>
  <c r="D27"/>
  <c r="D34"/>
  <c r="D64"/>
  <c r="D20"/>
  <c r="D39"/>
  <c r="D61"/>
  <c r="D32"/>
  <c r="C21" i="12"/>
  <c r="C33"/>
  <c r="C40"/>
  <c r="C23"/>
  <c r="C26"/>
  <c r="C84"/>
  <c r="BQ5" i="16"/>
  <c r="BP5"/>
  <c r="C51" i="12"/>
  <c r="C52"/>
  <c r="C64"/>
  <c r="C76"/>
  <c r="C74"/>
  <c r="D25" i="5"/>
  <c r="D58"/>
  <c r="D18"/>
  <c r="D37"/>
  <c r="D59"/>
  <c r="D38"/>
  <c r="D46"/>
  <c r="C5" i="12"/>
  <c r="D24" i="5"/>
  <c r="D47"/>
  <c r="D65"/>
  <c r="D40"/>
  <c r="C32" i="12"/>
  <c r="C27"/>
  <c r="C36"/>
  <c r="C46"/>
  <c r="C86"/>
  <c r="C45"/>
  <c r="C87"/>
  <c r="C58"/>
  <c r="C65"/>
  <c r="C79"/>
  <c r="C59"/>
  <c r="D36" i="5"/>
  <c r="D62"/>
  <c r="D22"/>
  <c r="D45"/>
  <c r="D63"/>
  <c r="D12"/>
  <c r="D50"/>
  <c r="D9"/>
  <c r="D31"/>
  <c r="D51"/>
  <c r="D6"/>
  <c r="D48"/>
  <c r="C34" i="12"/>
  <c r="C20"/>
  <c r="C38"/>
  <c r="C85"/>
  <c r="C88"/>
  <c r="C89"/>
  <c r="C48"/>
  <c r="C47"/>
  <c r="C90"/>
  <c r="C60"/>
  <c r="C73"/>
  <c r="C61"/>
  <c r="D8" i="5"/>
  <c r="D44"/>
  <c r="D7"/>
  <c r="D26"/>
  <c r="D49"/>
  <c r="D19"/>
  <c r="D23"/>
  <c r="D60"/>
  <c r="D13"/>
  <c r="D35"/>
  <c r="D57"/>
  <c r="D21"/>
  <c r="D66"/>
  <c r="C19" i="12"/>
  <c r="D14" i="5"/>
  <c r="C39" i="12"/>
  <c r="C22"/>
  <c r="BQ5" i="15"/>
  <c r="BP5"/>
  <c r="C91" i="12"/>
  <c r="C50"/>
  <c r="C62"/>
  <c r="C75"/>
  <c r="BQ5" i="17"/>
  <c r="BP5"/>
  <c r="C71" i="12"/>
  <c r="C63"/>
  <c r="C72"/>
  <c r="F13" i="1"/>
  <c r="BP74" i="5" l="1"/>
  <c r="BQ74"/>
  <c r="BP70"/>
  <c r="BQ70"/>
  <c r="AW78"/>
  <c r="AG78"/>
  <c r="Q78"/>
  <c r="BL78"/>
  <c r="AQ78"/>
  <c r="V78"/>
  <c r="BH78"/>
  <c r="AE78"/>
  <c r="BF78"/>
  <c r="AD78"/>
  <c r="BK78"/>
  <c r="AI78"/>
  <c r="G78"/>
  <c r="Z78"/>
  <c r="L78"/>
  <c r="BA78"/>
  <c r="AK78"/>
  <c r="U78"/>
  <c r="E78"/>
  <c r="AV78"/>
  <c r="AA78"/>
  <c r="F78"/>
  <c r="AM78"/>
  <c r="J78"/>
  <c r="AJ78"/>
  <c r="H78"/>
  <c r="AP78"/>
  <c r="N78"/>
  <c r="BC78"/>
  <c r="AN78"/>
  <c r="BE78"/>
  <c r="Y78"/>
  <c r="I78"/>
  <c r="AF78"/>
  <c r="AT78"/>
  <c r="AR78"/>
  <c r="O78"/>
  <c r="T78"/>
  <c r="S78"/>
  <c r="AO78"/>
  <c r="BB78"/>
  <c r="K78"/>
  <c r="R78"/>
  <c r="AX78"/>
  <c r="AH78"/>
  <c r="BI78"/>
  <c r="AS78"/>
  <c r="AC78"/>
  <c r="M78"/>
  <c r="BG78"/>
  <c r="AL78"/>
  <c r="P78"/>
  <c r="AZ78"/>
  <c r="X78"/>
  <c r="AY78"/>
  <c r="W78"/>
  <c r="BD78"/>
  <c r="AB78"/>
  <c r="BJ78"/>
  <c r="AU78"/>
  <c r="BQ76"/>
  <c r="BP76"/>
  <c r="BP71"/>
  <c r="BQ71"/>
  <c r="BQ75"/>
  <c r="BP75"/>
  <c r="BQ77"/>
  <c r="BP77"/>
  <c r="BP79"/>
  <c r="BQ79"/>
  <c r="BQ73"/>
  <c r="BP73"/>
  <c r="BP72"/>
  <c r="BQ72"/>
  <c r="BQ5" i="13"/>
  <c r="BQ5" i="5"/>
  <c r="U3" i="16"/>
  <c r="U55"/>
  <c r="U42"/>
  <c r="U16"/>
  <c r="U29"/>
  <c r="BP5" i="13"/>
  <c r="BQ5" i="14"/>
  <c r="BP5" i="18"/>
  <c r="BP5" i="14"/>
  <c r="BQ5" i="18"/>
  <c r="BP64"/>
  <c r="AD64" s="1"/>
  <c r="BQ31" i="16"/>
  <c r="BP31"/>
  <c r="BQ6" i="18"/>
  <c r="BP6"/>
  <c r="BK5" i="17"/>
  <c r="AU5"/>
  <c r="AE5"/>
  <c r="O5"/>
  <c r="BH5"/>
  <c r="AS5"/>
  <c r="X5"/>
  <c r="BI5"/>
  <c r="AL5"/>
  <c r="Q5"/>
  <c r="BA5"/>
  <c r="AF5"/>
  <c r="J5"/>
  <c r="AT5"/>
  <c r="Y5"/>
  <c r="BG5"/>
  <c r="AQ5"/>
  <c r="AA5"/>
  <c r="K5"/>
  <c r="BJ5"/>
  <c r="AN5"/>
  <c r="R5"/>
  <c r="BB5"/>
  <c r="AG5"/>
  <c r="L5"/>
  <c r="AV5"/>
  <c r="Z5"/>
  <c r="E5"/>
  <c r="AO5"/>
  <c r="T5"/>
  <c r="AM5"/>
  <c r="G5"/>
  <c r="AH5"/>
  <c r="AW5"/>
  <c r="F5"/>
  <c r="U5"/>
  <c r="AJ5"/>
  <c r="AI5"/>
  <c r="BL5"/>
  <c r="AC5"/>
  <c r="AR5"/>
  <c r="BF5"/>
  <c r="P5"/>
  <c r="AD5"/>
  <c r="BC5"/>
  <c r="W5"/>
  <c r="BD5"/>
  <c r="M5"/>
  <c r="AB5"/>
  <c r="AP5"/>
  <c r="BE5"/>
  <c r="N5"/>
  <c r="AY5"/>
  <c r="S5"/>
  <c r="AX5"/>
  <c r="H5"/>
  <c r="V5"/>
  <c r="AK5"/>
  <c r="AZ5"/>
  <c r="I5"/>
  <c r="BQ60"/>
  <c r="BP60"/>
  <c r="BQ11"/>
  <c r="BP11"/>
  <c r="BP37" i="18"/>
  <c r="BQ37"/>
  <c r="BQ50" i="17"/>
  <c r="BP50"/>
  <c r="BP48" i="16"/>
  <c r="BQ48"/>
  <c r="BQ10" i="18"/>
  <c r="BP10"/>
  <c r="BQ64" i="16"/>
  <c r="BP64"/>
  <c r="BP65" i="15"/>
  <c r="BQ65"/>
  <c r="BP51" i="16"/>
  <c r="BQ51"/>
  <c r="BQ32" i="15"/>
  <c r="BP32"/>
  <c r="BQ62"/>
  <c r="BP62"/>
  <c r="AG5"/>
  <c r="BQ35" i="16"/>
  <c r="BP35"/>
  <c r="BP61" i="14"/>
  <c r="BQ61"/>
  <c r="BQ39"/>
  <c r="BP39"/>
  <c r="BP39" i="13"/>
  <c r="BQ39"/>
  <c r="BQ35" i="14"/>
  <c r="BP35"/>
  <c r="BQ52" i="13"/>
  <c r="BP52"/>
  <c r="BQ53"/>
  <c r="BP53"/>
  <c r="BQ6"/>
  <c r="BP6"/>
  <c r="BQ35" i="5"/>
  <c r="BP35"/>
  <c r="BP19"/>
  <c r="BQ19"/>
  <c r="BQ44"/>
  <c r="BP44"/>
  <c r="BQ61" i="16"/>
  <c r="BP61"/>
  <c r="BQ21" i="18"/>
  <c r="BP21"/>
  <c r="BQ23" i="17"/>
  <c r="BP23"/>
  <c r="BQ49" i="18"/>
  <c r="BP49"/>
  <c r="BQ32" i="17"/>
  <c r="BP32"/>
  <c r="BQ44" i="18"/>
  <c r="BP44"/>
  <c r="BQ12" i="15"/>
  <c r="BP12"/>
  <c r="BP57"/>
  <c r="BQ57"/>
  <c r="BQ38" i="17"/>
  <c r="BP38"/>
  <c r="BQ11" i="15"/>
  <c r="BP11"/>
  <c r="BQ18" i="17"/>
  <c r="BP18"/>
  <c r="BP27" i="15"/>
  <c r="BQ27"/>
  <c r="BP60" i="14"/>
  <c r="BQ60"/>
  <c r="BQ12"/>
  <c r="BP12"/>
  <c r="BP66"/>
  <c r="BQ66"/>
  <c r="BQ62" i="13"/>
  <c r="BP62"/>
  <c r="BP35"/>
  <c r="BQ35"/>
  <c r="BP61"/>
  <c r="BQ61"/>
  <c r="BQ51" i="5"/>
  <c r="BP51"/>
  <c r="BQ12"/>
  <c r="BP12"/>
  <c r="C12" i="12"/>
  <c r="BQ62" i="5"/>
  <c r="BP62"/>
  <c r="BQ49" i="17"/>
  <c r="BP49"/>
  <c r="BQ22" i="16"/>
  <c r="BP22"/>
  <c r="BQ64" i="17"/>
  <c r="BP64"/>
  <c r="BP52" i="16"/>
  <c r="BQ52"/>
  <c r="BQ14" i="18"/>
  <c r="BP14"/>
  <c r="BQ6" i="17"/>
  <c r="BP6"/>
  <c r="BQ39" i="16"/>
  <c r="BP39"/>
  <c r="BQ63" i="17"/>
  <c r="BP63"/>
  <c r="BQ40" i="15"/>
  <c r="BP40"/>
  <c r="BQ66"/>
  <c r="BP66"/>
  <c r="BP63" i="14"/>
  <c r="BQ63"/>
  <c r="BQ27" i="16"/>
  <c r="BP27"/>
  <c r="BQ57" i="14"/>
  <c r="BP57"/>
  <c r="BQ32"/>
  <c r="BP32"/>
  <c r="BQ37" i="13"/>
  <c r="BP37"/>
  <c r="BQ26" i="14"/>
  <c r="BP26"/>
  <c r="BP48" i="13"/>
  <c r="BQ48"/>
  <c r="BP36"/>
  <c r="BQ36"/>
  <c r="BP51"/>
  <c r="BQ51"/>
  <c r="BQ24" i="5"/>
  <c r="BP24"/>
  <c r="BQ46"/>
  <c r="BP46"/>
  <c r="BQ18"/>
  <c r="BP18"/>
  <c r="BQ50" i="18"/>
  <c r="BP50"/>
  <c r="BQ65" i="16"/>
  <c r="BP65"/>
  <c r="BQ26" i="18"/>
  <c r="BP26"/>
  <c r="BQ27" i="17"/>
  <c r="BP27"/>
  <c r="BQ53" i="18"/>
  <c r="BP53"/>
  <c r="BQ34" i="17"/>
  <c r="BP34"/>
  <c r="BP13" i="16"/>
  <c r="BQ13"/>
  <c r="BP22" i="15"/>
  <c r="BQ22"/>
  <c r="BA5" i="16"/>
  <c r="AK5"/>
  <c r="U5"/>
  <c r="E5"/>
  <c r="AL5"/>
  <c r="J5"/>
  <c r="AZ5"/>
  <c r="AJ5"/>
  <c r="T5"/>
  <c r="BK5"/>
  <c r="AQ5"/>
  <c r="AA5"/>
  <c r="G5"/>
  <c r="BB5"/>
  <c r="N5"/>
  <c r="AW5"/>
  <c r="AG5"/>
  <c r="Q5"/>
  <c r="BF5"/>
  <c r="AD5"/>
  <c r="BL5"/>
  <c r="AV5"/>
  <c r="AF5"/>
  <c r="P5"/>
  <c r="BG5"/>
  <c r="AM5"/>
  <c r="W5"/>
  <c r="AU5"/>
  <c r="AP5"/>
  <c r="F5"/>
  <c r="BI5"/>
  <c r="AC5"/>
  <c r="AX5"/>
  <c r="BH5"/>
  <c r="AB5"/>
  <c r="BC5"/>
  <c r="S5"/>
  <c r="AH5"/>
  <c r="BE5"/>
  <c r="Y5"/>
  <c r="AT5"/>
  <c r="BD5"/>
  <c r="X5"/>
  <c r="AY5"/>
  <c r="K5"/>
  <c r="Z5"/>
  <c r="AS5"/>
  <c r="M5"/>
  <c r="V5"/>
  <c r="AR5"/>
  <c r="L5"/>
  <c r="AI5"/>
  <c r="O5"/>
  <c r="AO5"/>
  <c r="I5"/>
  <c r="R5"/>
  <c r="AN5"/>
  <c r="H5"/>
  <c r="AE5"/>
  <c r="BJ5"/>
  <c r="BP34" i="18"/>
  <c r="BQ34"/>
  <c r="BQ35" i="15"/>
  <c r="BP35"/>
  <c r="BQ60" i="18"/>
  <c r="BP60"/>
  <c r="BP60" i="15"/>
  <c r="BQ60"/>
  <c r="BQ53" i="14"/>
  <c r="BP53"/>
  <c r="BQ19"/>
  <c r="BP19"/>
  <c r="BP32" i="13"/>
  <c r="BQ32"/>
  <c r="BQ24" i="14"/>
  <c r="BP24"/>
  <c r="BP46" i="13"/>
  <c r="BQ46"/>
  <c r="BP57"/>
  <c r="BQ57"/>
  <c r="BQ19"/>
  <c r="BP19"/>
  <c r="BQ39" i="5"/>
  <c r="BP39"/>
  <c r="BP27"/>
  <c r="BQ27"/>
  <c r="BP52"/>
  <c r="BQ52"/>
  <c r="BP7" i="18"/>
  <c r="BQ7"/>
  <c r="BQ39" i="17"/>
  <c r="BP39"/>
  <c r="BQ48" i="18"/>
  <c r="BP48"/>
  <c r="BQ63" i="16"/>
  <c r="BP63"/>
  <c r="BP23" i="18"/>
  <c r="BQ23"/>
  <c r="BQ25" i="17"/>
  <c r="BP25"/>
  <c r="BQ38" i="16"/>
  <c r="BP38"/>
  <c r="BQ46" i="17"/>
  <c r="BP46"/>
  <c r="BQ24" i="16"/>
  <c r="BP24"/>
  <c r="BQ44" i="15"/>
  <c r="BP44"/>
  <c r="BQ14" i="16"/>
  <c r="BP14"/>
  <c r="BQ27" i="18"/>
  <c r="BP27"/>
  <c r="BQ33" i="15"/>
  <c r="BP33"/>
  <c r="BQ50" i="14"/>
  <c r="BP50"/>
  <c r="BQ23" i="16"/>
  <c r="BP23"/>
  <c r="BP20" i="15"/>
  <c r="BQ20"/>
  <c r="BQ25" i="14"/>
  <c r="BP25"/>
  <c r="BQ31" i="13"/>
  <c r="BP31"/>
  <c r="BQ22" i="14"/>
  <c r="BP22"/>
  <c r="BP34" i="13"/>
  <c r="BQ34"/>
  <c r="BP49"/>
  <c r="BQ49"/>
  <c r="BQ66" i="5"/>
  <c r="BP66"/>
  <c r="BP13"/>
  <c r="C13" i="12"/>
  <c r="BQ13" i="5"/>
  <c r="BQ49"/>
  <c r="BP49"/>
  <c r="BQ8"/>
  <c r="C8" i="12"/>
  <c r="BP8" i="5"/>
  <c r="BQ26" i="16"/>
  <c r="BP26"/>
  <c r="BP66" i="17"/>
  <c r="BQ66"/>
  <c r="BQ53" i="16"/>
  <c r="BP53"/>
  <c r="BQ24" i="18"/>
  <c r="BP24"/>
  <c r="BP8" i="17"/>
  <c r="BQ8"/>
  <c r="BP49" i="16"/>
  <c r="BQ49"/>
  <c r="BP18" i="18"/>
  <c r="BQ18"/>
  <c r="BQ45" i="15"/>
  <c r="BP45"/>
  <c r="BQ9" i="16"/>
  <c r="BP9"/>
  <c r="BP65" i="14"/>
  <c r="BQ65"/>
  <c r="BQ33" i="16"/>
  <c r="BP33"/>
  <c r="BQ59" i="14"/>
  <c r="BP59"/>
  <c r="BP34"/>
  <c r="BQ34"/>
  <c r="BP38" i="13"/>
  <c r="BQ38"/>
  <c r="BQ33" i="14"/>
  <c r="BP33"/>
  <c r="BP50" i="13"/>
  <c r="BQ50"/>
  <c r="BP45"/>
  <c r="BQ45"/>
  <c r="BQ9" i="14"/>
  <c r="BP9"/>
  <c r="BQ31" i="5"/>
  <c r="BP31"/>
  <c r="BQ63"/>
  <c r="BP63"/>
  <c r="BQ36"/>
  <c r="BP36"/>
  <c r="BQ31" i="17"/>
  <c r="BP31"/>
  <c r="BQ57" i="18"/>
  <c r="BP57"/>
  <c r="BP53" i="17"/>
  <c r="BQ53"/>
  <c r="BQ44" i="16"/>
  <c r="BP44"/>
  <c r="BP51" i="17"/>
  <c r="BQ51"/>
  <c r="BQ60" i="16"/>
  <c r="BP60"/>
  <c r="BQ61" i="15"/>
  <c r="BP61"/>
  <c r="BQ34" i="16"/>
  <c r="BP34"/>
  <c r="BQ58" i="18"/>
  <c r="BP58"/>
  <c r="BQ37" i="15"/>
  <c r="BP37"/>
  <c r="BQ47" i="14"/>
  <c r="BP47"/>
  <c r="BQ7" i="16"/>
  <c r="BP7"/>
  <c r="BP58" i="14"/>
  <c r="BQ58"/>
  <c r="BP21"/>
  <c r="BQ21"/>
  <c r="BQ18" i="13"/>
  <c r="BP18"/>
  <c r="BP18" i="14"/>
  <c r="BQ18"/>
  <c r="BP26" i="13"/>
  <c r="BQ26"/>
  <c r="BQ11"/>
  <c r="BP11"/>
  <c r="BQ40" i="5"/>
  <c r="BP40"/>
  <c r="BP38"/>
  <c r="BQ38"/>
  <c r="BP58"/>
  <c r="BQ58"/>
  <c r="BQ9" i="18"/>
  <c r="BP9"/>
  <c r="BQ57" i="16"/>
  <c r="BP57"/>
  <c r="BQ11" i="18"/>
  <c r="BP11"/>
  <c r="BQ19" i="17"/>
  <c r="BP19"/>
  <c r="BP45" i="18"/>
  <c r="BQ45"/>
  <c r="BQ12" i="17"/>
  <c r="BP12"/>
  <c r="BQ61"/>
  <c r="BP61"/>
  <c r="BQ32" i="18"/>
  <c r="BP32"/>
  <c r="BP57" i="17"/>
  <c r="BQ57"/>
  <c r="BP21" i="15"/>
  <c r="BQ21"/>
  <c r="BP59" i="17"/>
  <c r="BQ59"/>
  <c r="BQ46" i="15"/>
  <c r="BP46"/>
  <c r="BQ31" i="14"/>
  <c r="BP31"/>
  <c r="BP62"/>
  <c r="BQ62"/>
  <c r="BQ13" i="13"/>
  <c r="BP13"/>
  <c r="BP14" i="14"/>
  <c r="BQ14"/>
  <c r="BP25" i="13"/>
  <c r="BQ25"/>
  <c r="BQ7" i="14"/>
  <c r="BP7"/>
  <c r="BQ8" i="13"/>
  <c r="BP8"/>
  <c r="BQ20" i="5"/>
  <c r="BP20"/>
  <c r="BQ53"/>
  <c r="BP53"/>
  <c r="BP10"/>
  <c r="BQ10"/>
  <c r="C10" i="12"/>
  <c r="BQ51" i="18"/>
  <c r="BP51"/>
  <c r="BQ33" i="17"/>
  <c r="BP33"/>
  <c r="BP11" i="16"/>
  <c r="BQ11"/>
  <c r="BQ14" i="15"/>
  <c r="BP14"/>
  <c r="BP59"/>
  <c r="BQ59"/>
  <c r="BQ40" i="17"/>
  <c r="BP40"/>
  <c r="BQ13" i="15"/>
  <c r="BP13"/>
  <c r="BP38" i="18"/>
  <c r="BQ38"/>
  <c r="BP58" i="15"/>
  <c r="BQ58"/>
  <c r="BQ51" i="14"/>
  <c r="BP51"/>
  <c r="BP23" i="15"/>
  <c r="BQ23"/>
  <c r="BQ9" i="13"/>
  <c r="BP9"/>
  <c r="BP13" i="14"/>
  <c r="BQ13"/>
  <c r="BP24" i="13"/>
  <c r="BQ24"/>
  <c r="BQ22"/>
  <c r="BP22"/>
  <c r="BQ21" i="5"/>
  <c r="BP21"/>
  <c r="BQ60"/>
  <c r="BP60"/>
  <c r="BQ26"/>
  <c r="BP26"/>
  <c r="BP61" i="18"/>
  <c r="BQ61"/>
  <c r="BQ37" i="17"/>
  <c r="BP37"/>
  <c r="BP59" i="18"/>
  <c r="BQ59"/>
  <c r="BQ58" i="17"/>
  <c r="BP58"/>
  <c r="BP46" i="16"/>
  <c r="BQ46"/>
  <c r="BQ8" i="18"/>
  <c r="BP8"/>
  <c r="BQ62" i="16"/>
  <c r="BP62"/>
  <c r="BQ63" i="15"/>
  <c r="BP63"/>
  <c r="BQ36" i="16"/>
  <c r="BP36"/>
  <c r="BP31" i="15"/>
  <c r="BQ31"/>
  <c r="BP49"/>
  <c r="BQ49"/>
  <c r="BQ49" i="14"/>
  <c r="BP49"/>
  <c r="BQ21" i="16"/>
  <c r="BP21"/>
  <c r="BP10" i="15"/>
  <c r="BQ10"/>
  <c r="BQ23" i="14"/>
  <c r="BP23"/>
  <c r="BQ27" i="13"/>
  <c r="BP27"/>
  <c r="BP20" i="14"/>
  <c r="BQ20"/>
  <c r="BP33" i="13"/>
  <c r="BQ33"/>
  <c r="BQ21"/>
  <c r="BP21"/>
  <c r="BP48" i="5"/>
  <c r="BQ48"/>
  <c r="BP9"/>
  <c r="C9" i="12"/>
  <c r="BQ9" i="5"/>
  <c r="BQ45"/>
  <c r="BP45"/>
  <c r="BQ52" i="18"/>
  <c r="BP52"/>
  <c r="BQ7" i="17"/>
  <c r="BP7"/>
  <c r="BP33" i="18"/>
  <c r="BQ33"/>
  <c r="BQ36" i="17"/>
  <c r="BP36"/>
  <c r="BQ63" i="18"/>
  <c r="BP63"/>
  <c r="BP35" i="17"/>
  <c r="BQ35"/>
  <c r="BQ18" i="16"/>
  <c r="BP18"/>
  <c r="BQ34" i="15"/>
  <c r="BP34"/>
  <c r="BQ6" i="16"/>
  <c r="BP6"/>
  <c r="BQ65" i="17"/>
  <c r="BP65"/>
  <c r="BP25" i="15"/>
  <c r="BQ25"/>
  <c r="BQ22" i="18"/>
  <c r="BP22"/>
  <c r="BQ50" i="15"/>
  <c r="BP50"/>
  <c r="BQ36" i="14"/>
  <c r="BP36"/>
  <c r="BP64"/>
  <c r="BQ64"/>
  <c r="BP14" i="13"/>
  <c r="BQ14"/>
  <c r="BP6" i="14"/>
  <c r="BQ6"/>
  <c r="BQ12" i="13"/>
  <c r="BP12"/>
  <c r="BQ47"/>
  <c r="BP47"/>
  <c r="BP65" i="5"/>
  <c r="BQ65"/>
  <c r="BB5"/>
  <c r="AL5"/>
  <c r="V5"/>
  <c r="F5"/>
  <c r="AV5"/>
  <c r="AA5"/>
  <c r="E5"/>
  <c r="AU5"/>
  <c r="Y5"/>
  <c r="BI5"/>
  <c r="AN5"/>
  <c r="S5"/>
  <c r="AW5"/>
  <c r="G5"/>
  <c r="W5"/>
  <c r="AX5"/>
  <c r="AH5"/>
  <c r="R5"/>
  <c r="BL5"/>
  <c r="AQ5"/>
  <c r="U5"/>
  <c r="BK5"/>
  <c r="AO5"/>
  <c r="T5"/>
  <c r="BD5"/>
  <c r="AI5"/>
  <c r="M5"/>
  <c r="AM5"/>
  <c r="BC5"/>
  <c r="L5"/>
  <c r="BJ5"/>
  <c r="AT5"/>
  <c r="AD5"/>
  <c r="N5"/>
  <c r="BG5"/>
  <c r="AK5"/>
  <c r="P5"/>
  <c r="BE5"/>
  <c r="AJ5"/>
  <c r="O5"/>
  <c r="AY5"/>
  <c r="AC5"/>
  <c r="H5"/>
  <c r="AB5"/>
  <c r="AR5"/>
  <c r="BF5"/>
  <c r="AP5"/>
  <c r="Z5"/>
  <c r="J5"/>
  <c r="BA5"/>
  <c r="AF5"/>
  <c r="K5"/>
  <c r="AZ5"/>
  <c r="AE5"/>
  <c r="I5"/>
  <c r="AS5"/>
  <c r="X5"/>
  <c r="BH5"/>
  <c r="Q5"/>
  <c r="AG5"/>
  <c r="BQ59"/>
  <c r="BP59"/>
  <c r="BP25"/>
  <c r="BQ25"/>
  <c r="BQ47" i="17"/>
  <c r="BP47"/>
  <c r="BQ19" i="16"/>
  <c r="BP19"/>
  <c r="BQ62" i="17"/>
  <c r="BP62"/>
  <c r="BQ50" i="16"/>
  <c r="BP50"/>
  <c r="BQ12" i="18"/>
  <c r="BP12"/>
  <c r="BQ66" i="16"/>
  <c r="BP66"/>
  <c r="BQ12"/>
  <c r="BP12"/>
  <c r="BP22" i="17"/>
  <c r="BQ22"/>
  <c r="BQ51" i="15"/>
  <c r="BP51"/>
  <c r="BQ45" i="16"/>
  <c r="BP45"/>
  <c r="BQ6" i="15"/>
  <c r="BP6"/>
  <c r="BQ37" i="16"/>
  <c r="BP37"/>
  <c r="BQ19" i="15"/>
  <c r="BP19"/>
  <c r="BQ45" i="14"/>
  <c r="BP45"/>
  <c r="BQ10" i="13"/>
  <c r="BP10"/>
  <c r="BP66"/>
  <c r="BQ66"/>
  <c r="AY5"/>
  <c r="AI5"/>
  <c r="S5"/>
  <c r="BL5"/>
  <c r="AP5"/>
  <c r="U5"/>
  <c r="BI5"/>
  <c r="AN5"/>
  <c r="R5"/>
  <c r="BE5"/>
  <c r="AJ5"/>
  <c r="N5"/>
  <c r="AW5"/>
  <c r="AB5"/>
  <c r="F5"/>
  <c r="BK5"/>
  <c r="AU5"/>
  <c r="AE5"/>
  <c r="O5"/>
  <c r="BF5"/>
  <c r="AK5"/>
  <c r="P5"/>
  <c r="BD5"/>
  <c r="AH5"/>
  <c r="M5"/>
  <c r="AZ5"/>
  <c r="AD5"/>
  <c r="I5"/>
  <c r="AR5"/>
  <c r="V5"/>
  <c r="BG5"/>
  <c r="AA5"/>
  <c r="BA5"/>
  <c r="J5"/>
  <c r="AC5"/>
  <c r="AT5"/>
  <c r="BH5"/>
  <c r="Q5"/>
  <c r="BC5"/>
  <c r="W5"/>
  <c r="AV5"/>
  <c r="E5"/>
  <c r="X5"/>
  <c r="AO5"/>
  <c r="BB5"/>
  <c r="L5"/>
  <c r="AQ5"/>
  <c r="K5"/>
  <c r="AF5"/>
  <c r="AX5"/>
  <c r="H5"/>
  <c r="Y5"/>
  <c r="AL5"/>
  <c r="AM5"/>
  <c r="G5"/>
  <c r="Z5"/>
  <c r="AS5"/>
  <c r="BJ5"/>
  <c r="T5"/>
  <c r="AG5"/>
  <c r="BQ63"/>
  <c r="BP63"/>
  <c r="BQ32" i="5"/>
  <c r="BP32"/>
  <c r="BQ64"/>
  <c r="BP64"/>
  <c r="BQ33"/>
  <c r="BP33"/>
  <c r="AT64" i="18"/>
  <c r="G64"/>
  <c r="BL64"/>
  <c r="F64"/>
  <c r="AX64"/>
  <c r="AU64"/>
  <c r="BP62"/>
  <c r="BQ62"/>
  <c r="BQ31"/>
  <c r="BP31"/>
  <c r="BP10" i="17"/>
  <c r="BQ10"/>
  <c r="BP20"/>
  <c r="BQ20"/>
  <c r="BQ25" i="18"/>
  <c r="BP25"/>
  <c r="BP47" i="15"/>
  <c r="BQ47"/>
  <c r="BQ10" i="16"/>
  <c r="BP10"/>
  <c r="U5" i="15"/>
  <c r="AK5"/>
  <c r="AW5"/>
  <c r="BA5"/>
  <c r="Q5"/>
  <c r="E5"/>
  <c r="BF5"/>
  <c r="AP5"/>
  <c r="Z5"/>
  <c r="J5"/>
  <c r="BD5"/>
  <c r="AN5"/>
  <c r="X5"/>
  <c r="H5"/>
  <c r="AI5"/>
  <c r="BK5"/>
  <c r="AE5"/>
  <c r="BB5"/>
  <c r="AL5"/>
  <c r="V5"/>
  <c r="F5"/>
  <c r="AZ5"/>
  <c r="AJ5"/>
  <c r="T5"/>
  <c r="BG5"/>
  <c r="AA5"/>
  <c r="BC5"/>
  <c r="W5"/>
  <c r="BE5"/>
  <c r="BI5"/>
  <c r="AX5"/>
  <c r="AH5"/>
  <c r="R5"/>
  <c r="BL5"/>
  <c r="AV5"/>
  <c r="AF5"/>
  <c r="P5"/>
  <c r="AY5"/>
  <c r="S5"/>
  <c r="AU5"/>
  <c r="O5"/>
  <c r="BJ5"/>
  <c r="AT5"/>
  <c r="AD5"/>
  <c r="N5"/>
  <c r="BH5"/>
  <c r="AR5"/>
  <c r="AB5"/>
  <c r="L5"/>
  <c r="AQ5"/>
  <c r="K5"/>
  <c r="AM5"/>
  <c r="G5"/>
  <c r="Y5"/>
  <c r="AC5"/>
  <c r="I5"/>
  <c r="AO5"/>
  <c r="M5"/>
  <c r="AS5"/>
  <c r="BP26" i="17"/>
  <c r="BQ26"/>
  <c r="BQ39" i="15"/>
  <c r="BP39"/>
  <c r="BQ11" i="14"/>
  <c r="BP11"/>
  <c r="BQ40"/>
  <c r="BP40"/>
  <c r="BQ18" i="15"/>
  <c r="BP18"/>
  <c r="BP64" i="13"/>
  <c r="BQ64"/>
  <c r="BP44"/>
  <c r="BQ44"/>
  <c r="BP14" i="5"/>
  <c r="BQ14"/>
  <c r="C14" i="12"/>
  <c r="BQ57" i="5"/>
  <c r="BP57"/>
  <c r="BP23"/>
  <c r="BQ23"/>
  <c r="BQ7"/>
  <c r="C7" i="12"/>
  <c r="BP7" i="5"/>
  <c r="BQ46" i="18"/>
  <c r="BP46"/>
  <c r="BQ9" i="17"/>
  <c r="BP9"/>
  <c r="BQ35" i="18"/>
  <c r="BP35"/>
  <c r="BQ45" i="17"/>
  <c r="BP45"/>
  <c r="BQ65" i="18"/>
  <c r="BP65"/>
  <c r="BP44" i="17"/>
  <c r="BQ44"/>
  <c r="BQ20" i="16"/>
  <c r="BP20"/>
  <c r="BQ36" i="15"/>
  <c r="BP36"/>
  <c r="BQ8" i="16"/>
  <c r="BP8"/>
  <c r="BQ20" i="18"/>
  <c r="BP20"/>
  <c r="BP26" i="15"/>
  <c r="BQ26"/>
  <c r="BP36" i="18"/>
  <c r="BQ36"/>
  <c r="BQ52" i="15"/>
  <c r="BP52"/>
  <c r="BQ38" i="14"/>
  <c r="BP38"/>
  <c r="BP7" i="15"/>
  <c r="BQ7"/>
  <c r="BQ7" i="13"/>
  <c r="BP7"/>
  <c r="BQ8" i="14"/>
  <c r="BP8"/>
  <c r="BQ20" i="13"/>
  <c r="BP20"/>
  <c r="BQ59"/>
  <c r="BP59"/>
  <c r="BP6" i="5"/>
  <c r="BQ6"/>
  <c r="C6" i="12"/>
  <c r="BQ50" i="5"/>
  <c r="BP50"/>
  <c r="BP22"/>
  <c r="BQ22"/>
  <c r="BQ13" i="18"/>
  <c r="BP13"/>
  <c r="BQ59" i="16"/>
  <c r="BP59"/>
  <c r="BQ19" i="18"/>
  <c r="BP19"/>
  <c r="BP21" i="17"/>
  <c r="BQ21"/>
  <c r="BP47" i="18"/>
  <c r="BQ47"/>
  <c r="BQ13" i="17"/>
  <c r="BP13"/>
  <c r="BQ40" i="18"/>
  <c r="BP40"/>
  <c r="BP9" i="15"/>
  <c r="BQ9"/>
  <c r="BQ53"/>
  <c r="BP53"/>
  <c r="BP24" i="17"/>
  <c r="BQ24"/>
  <c r="BP8" i="15"/>
  <c r="BQ8"/>
  <c r="BP47" i="16"/>
  <c r="BQ47"/>
  <c r="BP24" i="15"/>
  <c r="BQ24"/>
  <c r="BQ48" i="14"/>
  <c r="BP48"/>
  <c r="BP10"/>
  <c r="BQ10"/>
  <c r="BQ46"/>
  <c r="BP46"/>
  <c r="BP60" i="13"/>
  <c r="BQ60"/>
  <c r="BQ65"/>
  <c r="BP65"/>
  <c r="BP40"/>
  <c r="BQ40"/>
  <c r="BQ47" i="5"/>
  <c r="BP47"/>
  <c r="BQ37"/>
  <c r="BP37"/>
  <c r="BQ66" i="18"/>
  <c r="BP66"/>
  <c r="BQ14" i="17"/>
  <c r="BP14"/>
  <c r="BP39" i="18"/>
  <c r="BQ39"/>
  <c r="BP52" i="17"/>
  <c r="BQ52"/>
  <c r="BQ40" i="16"/>
  <c r="BP40"/>
  <c r="BQ48" i="17"/>
  <c r="BP48"/>
  <c r="BP58" i="16"/>
  <c r="BQ58"/>
  <c r="BP48" i="15"/>
  <c r="BQ48"/>
  <c r="BQ32" i="16"/>
  <c r="BP32"/>
  <c r="BQ38" i="15"/>
  <c r="BP38"/>
  <c r="BQ64"/>
  <c r="BP64"/>
  <c r="BQ52" i="14"/>
  <c r="BP52"/>
  <c r="BQ25" i="16"/>
  <c r="BP25"/>
  <c r="BQ44" i="14"/>
  <c r="BP44"/>
  <c r="BQ27"/>
  <c r="BP27"/>
  <c r="BQ37"/>
  <c r="BP37"/>
  <c r="BP58" i="13"/>
  <c r="BQ58"/>
  <c r="BP23"/>
  <c r="BQ23"/>
  <c r="BP61" i="5"/>
  <c r="BQ61"/>
  <c r="BQ34"/>
  <c r="BP34"/>
  <c r="BQ11"/>
  <c r="BP11"/>
  <c r="C11" i="12"/>
  <c r="F16" i="1"/>
  <c r="AW75" i="5" l="1"/>
  <c r="Q75"/>
  <c r="BL75"/>
  <c r="AQ75"/>
  <c r="V75"/>
  <c r="BH75"/>
  <c r="AE75"/>
  <c r="BF75"/>
  <c r="AD75"/>
  <c r="BK75"/>
  <c r="G75"/>
  <c r="Z75"/>
  <c r="BA75"/>
  <c r="AK75"/>
  <c r="U75"/>
  <c r="E75"/>
  <c r="AV75"/>
  <c r="AA75"/>
  <c r="F75"/>
  <c r="AM75"/>
  <c r="J75"/>
  <c r="AJ75"/>
  <c r="H75"/>
  <c r="AP75"/>
  <c r="N75"/>
  <c r="AN75"/>
  <c r="BC75"/>
  <c r="AO75"/>
  <c r="Y75"/>
  <c r="BB75"/>
  <c r="AF75"/>
  <c r="AT75"/>
  <c r="AR75"/>
  <c r="AX75"/>
  <c r="S75"/>
  <c r="BE75"/>
  <c r="I75"/>
  <c r="K75"/>
  <c r="R75"/>
  <c r="O75"/>
  <c r="T75"/>
  <c r="AH75"/>
  <c r="BI75"/>
  <c r="AS75"/>
  <c r="AC75"/>
  <c r="M75"/>
  <c r="BG75"/>
  <c r="AL75"/>
  <c r="P75"/>
  <c r="AZ75"/>
  <c r="X75"/>
  <c r="AY75"/>
  <c r="W75"/>
  <c r="BD75"/>
  <c r="AB75"/>
  <c r="AU75"/>
  <c r="BJ75"/>
  <c r="AG75"/>
  <c r="AI75"/>
  <c r="L75"/>
  <c r="AK76"/>
  <c r="E76"/>
  <c r="AA76"/>
  <c r="J76"/>
  <c r="H76"/>
  <c r="N76"/>
  <c r="AN76"/>
  <c r="BE76"/>
  <c r="AO76"/>
  <c r="Y76"/>
  <c r="I76"/>
  <c r="BB76"/>
  <c r="AF76"/>
  <c r="K76"/>
  <c r="AT76"/>
  <c r="R76"/>
  <c r="AR76"/>
  <c r="O76"/>
  <c r="AX76"/>
  <c r="T76"/>
  <c r="AH76"/>
  <c r="S76"/>
  <c r="BI76"/>
  <c r="AC76"/>
  <c r="BG76"/>
  <c r="AL76"/>
  <c r="AZ76"/>
  <c r="AY76"/>
  <c r="BD76"/>
  <c r="AB76"/>
  <c r="AU76"/>
  <c r="AS76"/>
  <c r="M76"/>
  <c r="P76"/>
  <c r="X76"/>
  <c r="W76"/>
  <c r="BJ76"/>
  <c r="AW76"/>
  <c r="AG76"/>
  <c r="Q76"/>
  <c r="BL76"/>
  <c r="AQ76"/>
  <c r="V76"/>
  <c r="BH76"/>
  <c r="AE76"/>
  <c r="BF76"/>
  <c r="AD76"/>
  <c r="BK76"/>
  <c r="AI76"/>
  <c r="G76"/>
  <c r="Z76"/>
  <c r="L76"/>
  <c r="BA76"/>
  <c r="U76"/>
  <c r="AV76"/>
  <c r="F76"/>
  <c r="AM76"/>
  <c r="AJ76"/>
  <c r="AP76"/>
  <c r="BC76"/>
  <c r="AX72"/>
  <c r="Z79"/>
  <c r="BK74"/>
  <c r="Z72"/>
  <c r="BE72"/>
  <c r="AO72"/>
  <c r="Y72"/>
  <c r="I72"/>
  <c r="BC72"/>
  <c r="AM72"/>
  <c r="W72"/>
  <c r="G72"/>
  <c r="AJ72"/>
  <c r="AD72"/>
  <c r="BJ72"/>
  <c r="P72"/>
  <c r="AV72"/>
  <c r="AH72"/>
  <c r="J72"/>
  <c r="BI72"/>
  <c r="AS72"/>
  <c r="AC72"/>
  <c r="M72"/>
  <c r="BG72"/>
  <c r="AQ72"/>
  <c r="AA72"/>
  <c r="K72"/>
  <c r="AB72"/>
  <c r="BH72"/>
  <c r="V72"/>
  <c r="BB72"/>
  <c r="H72"/>
  <c r="AN72"/>
  <c r="R72"/>
  <c r="BF72"/>
  <c r="AW72"/>
  <c r="AG72"/>
  <c r="Q72"/>
  <c r="BK72"/>
  <c r="AU72"/>
  <c r="AE72"/>
  <c r="O72"/>
  <c r="T72"/>
  <c r="AZ72"/>
  <c r="N72"/>
  <c r="AT72"/>
  <c r="AF72"/>
  <c r="BL72"/>
  <c r="AP72"/>
  <c r="BA72"/>
  <c r="AK72"/>
  <c r="U72"/>
  <c r="E72"/>
  <c r="AY72"/>
  <c r="AI72"/>
  <c r="S72"/>
  <c r="L72"/>
  <c r="AR72"/>
  <c r="F72"/>
  <c r="AL72"/>
  <c r="X72"/>
  <c r="BD72"/>
  <c r="M71"/>
  <c r="K71"/>
  <c r="V71"/>
  <c r="AR71"/>
  <c r="BE71"/>
  <c r="BC71"/>
  <c r="P71"/>
  <c r="AH71"/>
  <c r="AE71"/>
  <c r="AB71"/>
  <c r="E71"/>
  <c r="T71"/>
  <c r="AL71"/>
  <c r="BK71"/>
  <c r="R71"/>
  <c r="AC71"/>
  <c r="AA71"/>
  <c r="AN71"/>
  <c r="BF71"/>
  <c r="O71"/>
  <c r="I71"/>
  <c r="G71"/>
  <c r="BJ71"/>
  <c r="Q71"/>
  <c r="AX71"/>
  <c r="U71"/>
  <c r="S71"/>
  <c r="F71"/>
  <c r="L71"/>
  <c r="N71"/>
  <c r="BD71"/>
  <c r="AS71"/>
  <c r="AQ71"/>
  <c r="H71"/>
  <c r="Z71"/>
  <c r="AU71"/>
  <c r="Y71"/>
  <c r="W71"/>
  <c r="AD71"/>
  <c r="AW71"/>
  <c r="AT71"/>
  <c r="AK71"/>
  <c r="AI71"/>
  <c r="AP71"/>
  <c r="AF71"/>
  <c r="BI71"/>
  <c r="BG71"/>
  <c r="AZ71"/>
  <c r="BB71"/>
  <c r="AG71"/>
  <c r="AO71"/>
  <c r="AM71"/>
  <c r="AV71"/>
  <c r="BH71"/>
  <c r="BL71"/>
  <c r="BA71"/>
  <c r="AY71"/>
  <c r="X71"/>
  <c r="J71"/>
  <c r="AJ71"/>
  <c r="AR70"/>
  <c r="BI70"/>
  <c r="R70"/>
  <c r="I70"/>
  <c r="BE70"/>
  <c r="BF70"/>
  <c r="H70"/>
  <c r="J70"/>
  <c r="AT70"/>
  <c r="P70"/>
  <c r="BG70"/>
  <c r="AJ70"/>
  <c r="AU70"/>
  <c r="BC70"/>
  <c r="W70"/>
  <c r="BH70"/>
  <c r="AQ70"/>
  <c r="AX70"/>
  <c r="AD70"/>
  <c r="AP70"/>
  <c r="G70"/>
  <c r="X70"/>
  <c r="AE70"/>
  <c r="Q70"/>
  <c r="AV70"/>
  <c r="AC70"/>
  <c r="AZ70"/>
  <c r="V70"/>
  <c r="AH70"/>
  <c r="S70"/>
  <c r="Z70"/>
  <c r="BJ70"/>
  <c r="L70"/>
  <c r="O70"/>
  <c r="AY70"/>
  <c r="AW70"/>
  <c r="AI70"/>
  <c r="AN70"/>
  <c r="BA70"/>
  <c r="M70"/>
  <c r="AM70"/>
  <c r="U70"/>
  <c r="BB70"/>
  <c r="BK70"/>
  <c r="E70"/>
  <c r="AO70"/>
  <c r="AB70"/>
  <c r="AK70"/>
  <c r="AA70"/>
  <c r="AF70"/>
  <c r="AL70"/>
  <c r="BD70"/>
  <c r="AG70"/>
  <c r="AS70"/>
  <c r="Y70"/>
  <c r="K70"/>
  <c r="N70"/>
  <c r="T70"/>
  <c r="F70"/>
  <c r="BL70"/>
  <c r="AW79"/>
  <c r="Q79"/>
  <c r="AV79"/>
  <c r="P79"/>
  <c r="V79"/>
  <c r="BK79"/>
  <c r="AM79"/>
  <c r="BI79"/>
  <c r="AC79"/>
  <c r="BH79"/>
  <c r="AB79"/>
  <c r="AT79"/>
  <c r="AH79"/>
  <c r="J79"/>
  <c r="AG79"/>
  <c r="BL79"/>
  <c r="AF79"/>
  <c r="BB79"/>
  <c r="AQ79"/>
  <c r="S79"/>
  <c r="AU79"/>
  <c r="AS79"/>
  <c r="M79"/>
  <c r="AR79"/>
  <c r="L79"/>
  <c r="N79"/>
  <c r="AY79"/>
  <c r="AA79"/>
  <c r="AI79"/>
  <c r="G79"/>
  <c r="BC79"/>
  <c r="AJ79"/>
  <c r="AK79"/>
  <c r="BF79"/>
  <c r="W79"/>
  <c r="X79"/>
  <c r="Y79"/>
  <c r="K79"/>
  <c r="T79"/>
  <c r="U79"/>
  <c r="O79"/>
  <c r="AP79"/>
  <c r="H79"/>
  <c r="I79"/>
  <c r="AE79"/>
  <c r="BJ79"/>
  <c r="E79"/>
  <c r="BG79"/>
  <c r="AL79"/>
  <c r="BD79"/>
  <c r="BE79"/>
  <c r="AX79"/>
  <c r="AD79"/>
  <c r="AZ79"/>
  <c r="BA79"/>
  <c r="R79"/>
  <c r="F79"/>
  <c r="AN79"/>
  <c r="AO79"/>
  <c r="I74"/>
  <c r="H74"/>
  <c r="BI74"/>
  <c r="BG74"/>
  <c r="AL74"/>
  <c r="AN74"/>
  <c r="AK74"/>
  <c r="Q74"/>
  <c r="X74"/>
  <c r="T74"/>
  <c r="AD74"/>
  <c r="BA74"/>
  <c r="R74"/>
  <c r="AE74"/>
  <c r="AP74"/>
  <c r="BF74"/>
  <c r="AB74"/>
  <c r="V74"/>
  <c r="O74"/>
  <c r="AM74"/>
  <c r="BJ74"/>
  <c r="AY74"/>
  <c r="BB74"/>
  <c r="K74"/>
  <c r="P74"/>
  <c r="F74"/>
  <c r="W74"/>
  <c r="AT74"/>
  <c r="AW74"/>
  <c r="Y74"/>
  <c r="AR74"/>
  <c r="AQ74"/>
  <c r="AS74"/>
  <c r="M74"/>
  <c r="AO74"/>
  <c r="AH74"/>
  <c r="AG74"/>
  <c r="AF74"/>
  <c r="AA74"/>
  <c r="AZ74"/>
  <c r="G74"/>
  <c r="S74"/>
  <c r="AJ74"/>
  <c r="BC74"/>
  <c r="BL74"/>
  <c r="BE74"/>
  <c r="AC74"/>
  <c r="U74"/>
  <c r="BD74"/>
  <c r="AV74"/>
  <c r="AX74"/>
  <c r="AI74"/>
  <c r="AU74"/>
  <c r="E74"/>
  <c r="N74"/>
  <c r="Z74"/>
  <c r="L74"/>
  <c r="BH74"/>
  <c r="J74"/>
  <c r="AQ73"/>
  <c r="BD73"/>
  <c r="AN73"/>
  <c r="X73"/>
  <c r="H73"/>
  <c r="AU73"/>
  <c r="Z73"/>
  <c r="E73"/>
  <c r="AT73"/>
  <c r="Y73"/>
  <c r="BI73"/>
  <c r="AM73"/>
  <c r="R73"/>
  <c r="BH73"/>
  <c r="AR73"/>
  <c r="AB73"/>
  <c r="L73"/>
  <c r="BA73"/>
  <c r="AE73"/>
  <c r="J73"/>
  <c r="AY73"/>
  <c r="AD73"/>
  <c r="I73"/>
  <c r="AS73"/>
  <c r="W73"/>
  <c r="BL73"/>
  <c r="AV73"/>
  <c r="AF73"/>
  <c r="P73"/>
  <c r="BF73"/>
  <c r="AK73"/>
  <c r="O73"/>
  <c r="BE73"/>
  <c r="AI73"/>
  <c r="N73"/>
  <c r="AX73"/>
  <c r="AC73"/>
  <c r="G73"/>
  <c r="V73"/>
  <c r="AZ73"/>
  <c r="AJ73"/>
  <c r="T73"/>
  <c r="BK73"/>
  <c r="AP73"/>
  <c r="U73"/>
  <c r="BJ73"/>
  <c r="AO73"/>
  <c r="S73"/>
  <c r="BC73"/>
  <c r="AH73"/>
  <c r="M73"/>
  <c r="Q73"/>
  <c r="BG73"/>
  <c r="AW73"/>
  <c r="K73"/>
  <c r="BB73"/>
  <c r="AL73"/>
  <c r="F73"/>
  <c r="AA73"/>
  <c r="AG73"/>
  <c r="AK77"/>
  <c r="E77"/>
  <c r="AA77"/>
  <c r="AM77"/>
  <c r="H77"/>
  <c r="N77"/>
  <c r="BE77"/>
  <c r="AO77"/>
  <c r="Y77"/>
  <c r="I77"/>
  <c r="BB77"/>
  <c r="AF77"/>
  <c r="K77"/>
  <c r="AT77"/>
  <c r="R77"/>
  <c r="AR77"/>
  <c r="O77"/>
  <c r="AX77"/>
  <c r="T77"/>
  <c r="S77"/>
  <c r="AH77"/>
  <c r="AS77"/>
  <c r="M77"/>
  <c r="AL77"/>
  <c r="AZ77"/>
  <c r="AY77"/>
  <c r="BD77"/>
  <c r="AU77"/>
  <c r="BI77"/>
  <c r="AC77"/>
  <c r="BG77"/>
  <c r="P77"/>
  <c r="X77"/>
  <c r="W77"/>
  <c r="AB77"/>
  <c r="BJ77"/>
  <c r="AW77"/>
  <c r="AG77"/>
  <c r="Q77"/>
  <c r="BL77"/>
  <c r="AQ77"/>
  <c r="V77"/>
  <c r="BH77"/>
  <c r="AE77"/>
  <c r="BF77"/>
  <c r="AD77"/>
  <c r="BK77"/>
  <c r="AI77"/>
  <c r="G77"/>
  <c r="L77"/>
  <c r="Z77"/>
  <c r="BA77"/>
  <c r="U77"/>
  <c r="AV77"/>
  <c r="F77"/>
  <c r="J77"/>
  <c r="AJ77"/>
  <c r="AP77"/>
  <c r="AN77"/>
  <c r="BC77"/>
  <c r="Y12" i="13"/>
  <c r="AC12"/>
  <c r="AG12"/>
  <c r="AK12"/>
  <c r="AO12"/>
  <c r="X12"/>
  <c r="AB12"/>
  <c r="AF12"/>
  <c r="AJ12"/>
  <c r="AN12"/>
  <c r="W12"/>
  <c r="AA12"/>
  <c r="AE12"/>
  <c r="AI12"/>
  <c r="AM12"/>
  <c r="AQ12"/>
  <c r="Z12"/>
  <c r="AD12"/>
  <c r="AH12"/>
  <c r="AL12"/>
  <c r="AP12"/>
  <c r="Z11"/>
  <c r="AD11"/>
  <c r="AH11"/>
  <c r="AL11"/>
  <c r="AP11"/>
  <c r="Y11"/>
  <c r="AC11"/>
  <c r="AG11"/>
  <c r="AK11"/>
  <c r="AO11"/>
  <c r="X11"/>
  <c r="AB11"/>
  <c r="AF11"/>
  <c r="AJ11"/>
  <c r="AN11"/>
  <c r="W11"/>
  <c r="AA11"/>
  <c r="AE11"/>
  <c r="AI11"/>
  <c r="AM11"/>
  <c r="AQ11"/>
  <c r="Y10" i="14"/>
  <c r="AC10"/>
  <c r="AG10"/>
  <c r="AK10"/>
  <c r="AO10"/>
  <c r="X10"/>
  <c r="AB10"/>
  <c r="AF10"/>
  <c r="AJ10"/>
  <c r="AN10"/>
  <c r="AA10"/>
  <c r="AE10"/>
  <c r="AI10"/>
  <c r="AM10"/>
  <c r="AQ10"/>
  <c r="Z10"/>
  <c r="AD10"/>
  <c r="AH10"/>
  <c r="AL10"/>
  <c r="AP10"/>
  <c r="AM8" i="15"/>
  <c r="Y9" i="14"/>
  <c r="AC9"/>
  <c r="AG9"/>
  <c r="AK9"/>
  <c r="AO9"/>
  <c r="X9"/>
  <c r="AB9"/>
  <c r="AF9"/>
  <c r="AJ9"/>
  <c r="AN9"/>
  <c r="AA9"/>
  <c r="AE9"/>
  <c r="AI9"/>
  <c r="AM9"/>
  <c r="AQ9"/>
  <c r="Z9"/>
  <c r="AD9"/>
  <c r="AH9"/>
  <c r="AL9"/>
  <c r="AP9"/>
  <c r="S64" i="18"/>
  <c r="BC64"/>
  <c r="V64"/>
  <c r="U64"/>
  <c r="K64"/>
  <c r="BJ64"/>
  <c r="AS64"/>
  <c r="X64"/>
  <c r="AB64"/>
  <c r="Z64"/>
  <c r="AQ64"/>
  <c r="O64"/>
  <c r="BI64"/>
  <c r="BG64"/>
  <c r="AF64"/>
  <c r="AP64"/>
  <c r="AO64"/>
  <c r="I6" i="13"/>
  <c r="M6"/>
  <c r="Q6"/>
  <c r="N6"/>
  <c r="J6"/>
  <c r="H6"/>
  <c r="L6"/>
  <c r="P6"/>
  <c r="G6"/>
  <c r="K6"/>
  <c r="O6"/>
  <c r="J7"/>
  <c r="N7"/>
  <c r="K7"/>
  <c r="G7"/>
  <c r="O7"/>
  <c r="I7"/>
  <c r="M7"/>
  <c r="Q7"/>
  <c r="H7"/>
  <c r="L7"/>
  <c r="P7"/>
  <c r="U55" i="17"/>
  <c r="U42"/>
  <c r="U3"/>
  <c r="U16"/>
  <c r="U29"/>
  <c r="AY64" i="18"/>
  <c r="AZ64"/>
  <c r="Q64"/>
  <c r="AR64"/>
  <c r="AK64"/>
  <c r="AM64"/>
  <c r="BE64"/>
  <c r="T64"/>
  <c r="P64"/>
  <c r="M64"/>
  <c r="R64"/>
  <c r="L64"/>
  <c r="BD64"/>
  <c r="AG64"/>
  <c r="AL64"/>
  <c r="AE64"/>
  <c r="AI64"/>
  <c r="BA64"/>
  <c r="BF64"/>
  <c r="H64"/>
  <c r="I64"/>
  <c r="N64"/>
  <c r="AJ64"/>
  <c r="AV64"/>
  <c r="AC64"/>
  <c r="AH64"/>
  <c r="W64"/>
  <c r="AA64"/>
  <c r="AW64"/>
  <c r="BB64"/>
  <c r="BK64"/>
  <c r="E64"/>
  <c r="J64"/>
  <c r="BH64"/>
  <c r="AN64"/>
  <c r="Y64"/>
  <c r="T5" i="14"/>
  <c r="AM5"/>
  <c r="BJ5" i="18"/>
  <c r="P5" i="14"/>
  <c r="AE5"/>
  <c r="BG5"/>
  <c r="AY5"/>
  <c r="AI5"/>
  <c r="AB5"/>
  <c r="Z5"/>
  <c r="J5"/>
  <c r="R5"/>
  <c r="BC5" i="18"/>
  <c r="AH5" i="14"/>
  <c r="AN5"/>
  <c r="AL5"/>
  <c r="G5"/>
  <c r="U5"/>
  <c r="BJ5"/>
  <c r="N5"/>
  <c r="AK5"/>
  <c r="AG5"/>
  <c r="AC5"/>
  <c r="AP5"/>
  <c r="AJ5"/>
  <c r="AV5" i="18"/>
  <c r="O5" i="14"/>
  <c r="AS5"/>
  <c r="E5"/>
  <c r="I5"/>
  <c r="AR5"/>
  <c r="S5"/>
  <c r="AF5"/>
  <c r="Q5"/>
  <c r="AT5"/>
  <c r="BA5"/>
  <c r="BK5"/>
  <c r="AZ5"/>
  <c r="AW5"/>
  <c r="BL5"/>
  <c r="Y5"/>
  <c r="BC5"/>
  <c r="AU5"/>
  <c r="X5"/>
  <c r="AQ5"/>
  <c r="AD5"/>
  <c r="BH5"/>
  <c r="BB5"/>
  <c r="AO5"/>
  <c r="AS5" i="18"/>
  <c r="T5"/>
  <c r="Z5"/>
  <c r="BF5" i="14"/>
  <c r="BE5"/>
  <c r="F5"/>
  <c r="H5"/>
  <c r="M5"/>
  <c r="AV5"/>
  <c r="W5"/>
  <c r="BD5"/>
  <c r="K5"/>
  <c r="AX5"/>
  <c r="L5"/>
  <c r="AA5"/>
  <c r="V5"/>
  <c r="BI5"/>
  <c r="R5" i="18"/>
  <c r="N5"/>
  <c r="Y5"/>
  <c r="AZ5"/>
  <c r="O5"/>
  <c r="S5"/>
  <c r="J5"/>
  <c r="BF5"/>
  <c r="V5"/>
  <c r="AB5"/>
  <c r="BA5"/>
  <c r="AT5"/>
  <c r="Q5"/>
  <c r="K5"/>
  <c r="AR5"/>
  <c r="AE5"/>
  <c r="AW5"/>
  <c r="AI5"/>
  <c r="BB5"/>
  <c r="AM5"/>
  <c r="X5"/>
  <c r="BG5"/>
  <c r="AX5"/>
  <c r="U5"/>
  <c r="BD5"/>
  <c r="L5"/>
  <c r="AN5"/>
  <c r="G5"/>
  <c r="E5"/>
  <c r="AL5"/>
  <c r="I5"/>
  <c r="AA5"/>
  <c r="P5"/>
  <c r="H5"/>
  <c r="AJ5"/>
  <c r="AU5"/>
  <c r="AK5"/>
  <c r="M5"/>
  <c r="AO5"/>
  <c r="AY5"/>
  <c r="AP5"/>
  <c r="AG5"/>
  <c r="BI5"/>
  <c r="W5"/>
  <c r="AF5"/>
  <c r="BH5"/>
  <c r="AD5"/>
  <c r="AQ5"/>
  <c r="BL5"/>
  <c r="AC5"/>
  <c r="BE5"/>
  <c r="BK5"/>
  <c r="F5"/>
  <c r="AH5"/>
  <c r="BJ13" i="5"/>
  <c r="AH36" i="18"/>
  <c r="W44" i="17"/>
  <c r="AX61" i="18"/>
  <c r="AG13" i="14"/>
  <c r="AH23" i="15"/>
  <c r="BA60" i="14"/>
  <c r="BD19" i="5"/>
  <c r="V39" i="13"/>
  <c r="J61" i="14"/>
  <c r="BF10" i="16"/>
  <c r="BL18"/>
  <c r="Q12" i="17"/>
  <c r="AC47" i="14"/>
  <c r="AW24" i="18"/>
  <c r="AW50" i="14"/>
  <c r="AG27" i="18"/>
  <c r="BC39" i="17"/>
  <c r="AX34"/>
  <c r="AW32" i="15"/>
  <c r="AW31" i="18"/>
  <c r="AW45" i="14"/>
  <c r="BC36" i="17"/>
  <c r="AZ48" i="5"/>
  <c r="P38" i="18"/>
  <c r="AO13" i="13"/>
  <c r="AW11" i="18"/>
  <c r="BD37" i="15"/>
  <c r="AW9" i="16"/>
  <c r="BC19" i="13"/>
  <c r="AW53" i="18"/>
  <c r="BF40" i="13"/>
  <c r="AT40"/>
  <c r="N40"/>
  <c r="V40"/>
  <c r="BB40"/>
  <c r="F40"/>
  <c r="AL40"/>
  <c r="AD40"/>
  <c r="BJ40"/>
  <c r="AM40"/>
  <c r="BH40"/>
  <c r="AA40"/>
  <c r="BE40"/>
  <c r="BD40"/>
  <c r="AI40"/>
  <c r="R40"/>
  <c r="AO40"/>
  <c r="AN40"/>
  <c r="W40"/>
  <c r="BC40"/>
  <c r="Z40"/>
  <c r="BA40"/>
  <c r="AK40"/>
  <c r="U40"/>
  <c r="E40"/>
  <c r="AZ40"/>
  <c r="AJ40"/>
  <c r="T40"/>
  <c r="K40"/>
  <c r="AQ40"/>
  <c r="G40"/>
  <c r="AP40"/>
  <c r="AS40"/>
  <c r="M40"/>
  <c r="AB40"/>
  <c r="BG40"/>
  <c r="AU40"/>
  <c r="AX40"/>
  <c r="Y40"/>
  <c r="X40"/>
  <c r="AE40"/>
  <c r="BK40"/>
  <c r="AH40"/>
  <c r="AW40"/>
  <c r="AG40"/>
  <c r="Q40"/>
  <c r="BL40"/>
  <c r="AV40"/>
  <c r="AF40"/>
  <c r="P40"/>
  <c r="S40"/>
  <c r="AY40"/>
  <c r="J40"/>
  <c r="BI40"/>
  <c r="AC40"/>
  <c r="AR40"/>
  <c r="L40"/>
  <c r="O40"/>
  <c r="I40"/>
  <c r="H40"/>
  <c r="P10" i="14"/>
  <c r="H10"/>
  <c r="BE10"/>
  <c r="BH10"/>
  <c r="AX10"/>
  <c r="Q10"/>
  <c r="AY10"/>
  <c r="BF10"/>
  <c r="N10"/>
  <c r="S10"/>
  <c r="BJ10"/>
  <c r="V10"/>
  <c r="R10"/>
  <c r="AT10"/>
  <c r="F10"/>
  <c r="BA10"/>
  <c r="O10"/>
  <c r="BD10"/>
  <c r="U10"/>
  <c r="AR10"/>
  <c r="BC10"/>
  <c r="E10"/>
  <c r="AZ10"/>
  <c r="L10"/>
  <c r="T10"/>
  <c r="G10"/>
  <c r="BI10"/>
  <c r="AW10"/>
  <c r="BG10"/>
  <c r="AS10"/>
  <c r="J10"/>
  <c r="AU10"/>
  <c r="M10"/>
  <c r="BL10"/>
  <c r="W10"/>
  <c r="I10"/>
  <c r="AV10"/>
  <c r="K10"/>
  <c r="BB10"/>
  <c r="BF8" i="15"/>
  <c r="J8"/>
  <c r="Z8"/>
  <c r="AP8"/>
  <c r="BL8"/>
  <c r="BJ8"/>
  <c r="AD8"/>
  <c r="AF8"/>
  <c r="BI8"/>
  <c r="AS8"/>
  <c r="AC8"/>
  <c r="M8"/>
  <c r="BG8"/>
  <c r="AQ8"/>
  <c r="AA8"/>
  <c r="K8"/>
  <c r="AB8"/>
  <c r="BH8"/>
  <c r="AT8"/>
  <c r="N8"/>
  <c r="AX8"/>
  <c r="P8"/>
  <c r="AV8"/>
  <c r="BA8"/>
  <c r="AK8"/>
  <c r="U8"/>
  <c r="E8"/>
  <c r="AY8"/>
  <c r="AI8"/>
  <c r="S8"/>
  <c r="L8"/>
  <c r="AR8"/>
  <c r="V8"/>
  <c r="R8"/>
  <c r="AN8"/>
  <c r="BE8"/>
  <c r="Y8"/>
  <c r="BC8"/>
  <c r="W8"/>
  <c r="AJ8"/>
  <c r="F8"/>
  <c r="BD8"/>
  <c r="AW8"/>
  <c r="Q8"/>
  <c r="AU8"/>
  <c r="O8"/>
  <c r="AZ8"/>
  <c r="BB8"/>
  <c r="H8"/>
  <c r="AO8"/>
  <c r="I8"/>
  <c r="G8"/>
  <c r="AL8"/>
  <c r="X8"/>
  <c r="AG8"/>
  <c r="BK8"/>
  <c r="AE8"/>
  <c r="T8"/>
  <c r="AX47" i="18"/>
  <c r="AH47"/>
  <c r="R47"/>
  <c r="BI47"/>
  <c r="BJ47"/>
  <c r="AT47"/>
  <c r="AD47"/>
  <c r="N47"/>
  <c r="BE47"/>
  <c r="AP47"/>
  <c r="J47"/>
  <c r="AS47"/>
  <c r="AC47"/>
  <c r="M47"/>
  <c r="BC47"/>
  <c r="W47"/>
  <c r="AZ47"/>
  <c r="T47"/>
  <c r="AQ47"/>
  <c r="K47"/>
  <c r="H47"/>
  <c r="X47"/>
  <c r="AL47"/>
  <c r="F47"/>
  <c r="AO47"/>
  <c r="Y47"/>
  <c r="I47"/>
  <c r="AU47"/>
  <c r="O47"/>
  <c r="AR47"/>
  <c r="L47"/>
  <c r="AI47"/>
  <c r="AV47"/>
  <c r="BL47"/>
  <c r="BF47"/>
  <c r="Z47"/>
  <c r="BA47"/>
  <c r="AK47"/>
  <c r="U47"/>
  <c r="E47"/>
  <c r="AM47"/>
  <c r="G47"/>
  <c r="AJ47"/>
  <c r="BG47"/>
  <c r="AA47"/>
  <c r="P47"/>
  <c r="AF47"/>
  <c r="BB47"/>
  <c r="V47"/>
  <c r="AW47"/>
  <c r="AG47"/>
  <c r="Q47"/>
  <c r="BK47"/>
  <c r="AE47"/>
  <c r="BH47"/>
  <c r="AB47"/>
  <c r="AY47"/>
  <c r="S47"/>
  <c r="AN47"/>
  <c r="BD47"/>
  <c r="AX11" i="5"/>
  <c r="AH11"/>
  <c r="R11"/>
  <c r="BI11"/>
  <c r="AS11"/>
  <c r="AC11"/>
  <c r="M11"/>
  <c r="AY11"/>
  <c r="S11"/>
  <c r="AR11"/>
  <c r="BK11"/>
  <c r="H11"/>
  <c r="AB11"/>
  <c r="X11"/>
  <c r="O11"/>
  <c r="BJ11"/>
  <c r="AT11"/>
  <c r="AD11"/>
  <c r="N11"/>
  <c r="BE11"/>
  <c r="AO11"/>
  <c r="Y11"/>
  <c r="I11"/>
  <c r="AQ11"/>
  <c r="K11"/>
  <c r="AF11"/>
  <c r="AN11"/>
  <c r="BH11"/>
  <c r="P11"/>
  <c r="AZ11"/>
  <c r="BF11"/>
  <c r="AP11"/>
  <c r="Z11"/>
  <c r="J11"/>
  <c r="BA11"/>
  <c r="AK11"/>
  <c r="U11"/>
  <c r="E11"/>
  <c r="AI11"/>
  <c r="BL11"/>
  <c r="W11"/>
  <c r="AE11"/>
  <c r="AV11"/>
  <c r="G11"/>
  <c r="BD11"/>
  <c r="BB11"/>
  <c r="AL11"/>
  <c r="V11"/>
  <c r="F11"/>
  <c r="AW11"/>
  <c r="AG11"/>
  <c r="Q11"/>
  <c r="BG11"/>
  <c r="AA11"/>
  <c r="BC11"/>
  <c r="L11"/>
  <c r="T11"/>
  <c r="AM11"/>
  <c r="AU11"/>
  <c r="AJ11"/>
  <c r="BD61"/>
  <c r="BE27" i="14"/>
  <c r="AO27"/>
  <c r="Y27"/>
  <c r="I27"/>
  <c r="T27"/>
  <c r="AJ27"/>
  <c r="AZ27"/>
  <c r="F27"/>
  <c r="V27"/>
  <c r="AL27"/>
  <c r="BB27"/>
  <c r="K27"/>
  <c r="AA27"/>
  <c r="AQ27"/>
  <c r="BG27"/>
  <c r="AW27"/>
  <c r="AG27"/>
  <c r="Q27"/>
  <c r="L27"/>
  <c r="AB27"/>
  <c r="AR27"/>
  <c r="BH27"/>
  <c r="N27"/>
  <c r="AD27"/>
  <c r="AT27"/>
  <c r="BJ27"/>
  <c r="S27"/>
  <c r="AI27"/>
  <c r="AY27"/>
  <c r="BA27"/>
  <c r="U27"/>
  <c r="BK27"/>
  <c r="X27"/>
  <c r="BD27"/>
  <c r="R27"/>
  <c r="AX27"/>
  <c r="W27"/>
  <c r="BC27"/>
  <c r="AS27"/>
  <c r="M27"/>
  <c r="AF27"/>
  <c r="BL27"/>
  <c r="Z27"/>
  <c r="BF27"/>
  <c r="AE27"/>
  <c r="AK27"/>
  <c r="E27"/>
  <c r="H27"/>
  <c r="AN27"/>
  <c r="AH27"/>
  <c r="G27"/>
  <c r="AM27"/>
  <c r="BI27"/>
  <c r="AC27"/>
  <c r="P27"/>
  <c r="AV27"/>
  <c r="J27"/>
  <c r="AP27"/>
  <c r="O27"/>
  <c r="AU27"/>
  <c r="AW25" i="16"/>
  <c r="AG25"/>
  <c r="Q25"/>
  <c r="T25"/>
  <c r="AJ25"/>
  <c r="AZ25"/>
  <c r="BI25"/>
  <c r="AS25"/>
  <c r="AC25"/>
  <c r="M25"/>
  <c r="H25"/>
  <c r="X25"/>
  <c r="AN25"/>
  <c r="BD25"/>
  <c r="AO25"/>
  <c r="I25"/>
  <c r="AB25"/>
  <c r="BH25"/>
  <c r="AK25"/>
  <c r="E25"/>
  <c r="BK25"/>
  <c r="AF25"/>
  <c r="BL25"/>
  <c r="BE25"/>
  <c r="Y25"/>
  <c r="L25"/>
  <c r="AR25"/>
  <c r="J25"/>
  <c r="Z25"/>
  <c r="AP25"/>
  <c r="BF25"/>
  <c r="G25"/>
  <c r="W25"/>
  <c r="AM25"/>
  <c r="BC25"/>
  <c r="BA25"/>
  <c r="U25"/>
  <c r="P25"/>
  <c r="AV25"/>
  <c r="N25"/>
  <c r="AD25"/>
  <c r="AT25"/>
  <c r="BJ25"/>
  <c r="K25"/>
  <c r="AA25"/>
  <c r="AQ25"/>
  <c r="BG25"/>
  <c r="V25"/>
  <c r="BB25"/>
  <c r="AI25"/>
  <c r="AH25"/>
  <c r="O25"/>
  <c r="AU25"/>
  <c r="F25"/>
  <c r="AL25"/>
  <c r="S25"/>
  <c r="AY25"/>
  <c r="R25"/>
  <c r="AX25"/>
  <c r="AE25"/>
  <c r="BJ64" i="15"/>
  <c r="AT64"/>
  <c r="AD64"/>
  <c r="N64"/>
  <c r="BE64"/>
  <c r="AO64"/>
  <c r="Y64"/>
  <c r="I64"/>
  <c r="AQ64"/>
  <c r="K64"/>
  <c r="AN64"/>
  <c r="H64"/>
  <c r="AM64"/>
  <c r="G64"/>
  <c r="BH64"/>
  <c r="BF64"/>
  <c r="AP64"/>
  <c r="Z64"/>
  <c r="J64"/>
  <c r="BA64"/>
  <c r="AK64"/>
  <c r="U64"/>
  <c r="E64"/>
  <c r="AI64"/>
  <c r="BL64"/>
  <c r="AF64"/>
  <c r="BK64"/>
  <c r="AE64"/>
  <c r="AR64"/>
  <c r="AB64"/>
  <c r="BB64"/>
  <c r="AL64"/>
  <c r="V64"/>
  <c r="F64"/>
  <c r="AW64"/>
  <c r="AG64"/>
  <c r="Q64"/>
  <c r="BG64"/>
  <c r="AA64"/>
  <c r="BD64"/>
  <c r="X64"/>
  <c r="BC64"/>
  <c r="W64"/>
  <c r="L64"/>
  <c r="AZ64"/>
  <c r="AX64"/>
  <c r="AH64"/>
  <c r="R64"/>
  <c r="BI64"/>
  <c r="AS64"/>
  <c r="AC64"/>
  <c r="M64"/>
  <c r="AY64"/>
  <c r="S64"/>
  <c r="AV64"/>
  <c r="P64"/>
  <c r="AU64"/>
  <c r="O64"/>
  <c r="AJ64"/>
  <c r="T64"/>
  <c r="BF32" i="16"/>
  <c r="AP32"/>
  <c r="Z32"/>
  <c r="J32"/>
  <c r="BA32"/>
  <c r="AK32"/>
  <c r="U32"/>
  <c r="E32"/>
  <c r="AZ32"/>
  <c r="AJ32"/>
  <c r="T32"/>
  <c r="BK32"/>
  <c r="AU32"/>
  <c r="AE32"/>
  <c r="O32"/>
  <c r="BB32"/>
  <c r="AL32"/>
  <c r="V32"/>
  <c r="F32"/>
  <c r="AW32"/>
  <c r="AG32"/>
  <c r="Q32"/>
  <c r="BL32"/>
  <c r="AV32"/>
  <c r="AF32"/>
  <c r="P32"/>
  <c r="BG32"/>
  <c r="AQ32"/>
  <c r="AA32"/>
  <c r="K32"/>
  <c r="AX32"/>
  <c r="R32"/>
  <c r="AS32"/>
  <c r="M32"/>
  <c r="AR32"/>
  <c r="L32"/>
  <c r="AM32"/>
  <c r="G32"/>
  <c r="AT32"/>
  <c r="N32"/>
  <c r="AO32"/>
  <c r="I32"/>
  <c r="AN32"/>
  <c r="H32"/>
  <c r="AI32"/>
  <c r="AH32"/>
  <c r="BI32"/>
  <c r="AC32"/>
  <c r="BH32"/>
  <c r="AB32"/>
  <c r="BC32"/>
  <c r="W32"/>
  <c r="BJ32"/>
  <c r="AD32"/>
  <c r="BE32"/>
  <c r="Y32"/>
  <c r="BD32"/>
  <c r="X32"/>
  <c r="AY32"/>
  <c r="S32"/>
  <c r="BB40"/>
  <c r="AL40"/>
  <c r="V40"/>
  <c r="F40"/>
  <c r="AY40"/>
  <c r="AI40"/>
  <c r="S40"/>
  <c r="BE40"/>
  <c r="Y40"/>
  <c r="BD40"/>
  <c r="X40"/>
  <c r="BA40"/>
  <c r="U40"/>
  <c r="AZ40"/>
  <c r="T40"/>
  <c r="AX40"/>
  <c r="AH40"/>
  <c r="R40"/>
  <c r="BK40"/>
  <c r="AU40"/>
  <c r="AE40"/>
  <c r="O40"/>
  <c r="AW40"/>
  <c r="Q40"/>
  <c r="AV40"/>
  <c r="P40"/>
  <c r="AS40"/>
  <c r="M40"/>
  <c r="AR40"/>
  <c r="L40"/>
  <c r="AT40"/>
  <c r="N40"/>
  <c r="AQ40"/>
  <c r="K40"/>
  <c r="I40"/>
  <c r="H40"/>
  <c r="E40"/>
  <c r="AP40"/>
  <c r="J40"/>
  <c r="AM40"/>
  <c r="G40"/>
  <c r="BL40"/>
  <c r="BI40"/>
  <c r="BH40"/>
  <c r="BJ40"/>
  <c r="AD40"/>
  <c r="BG40"/>
  <c r="AA40"/>
  <c r="AO40"/>
  <c r="AN40"/>
  <c r="AK40"/>
  <c r="AJ40"/>
  <c r="BF40"/>
  <c r="Z40"/>
  <c r="BC40"/>
  <c r="W40"/>
  <c r="AG40"/>
  <c r="AF40"/>
  <c r="AC40"/>
  <c r="AB40"/>
  <c r="BJ66" i="18"/>
  <c r="AT66"/>
  <c r="AD66"/>
  <c r="N66"/>
  <c r="BE66"/>
  <c r="AO66"/>
  <c r="Y66"/>
  <c r="I66"/>
  <c r="BD66"/>
  <c r="AN66"/>
  <c r="X66"/>
  <c r="H66"/>
  <c r="O66"/>
  <c r="K66"/>
  <c r="G66"/>
  <c r="BF66"/>
  <c r="AP66"/>
  <c r="Z66"/>
  <c r="J66"/>
  <c r="BA66"/>
  <c r="AK66"/>
  <c r="U66"/>
  <c r="E66"/>
  <c r="AZ66"/>
  <c r="AJ66"/>
  <c r="T66"/>
  <c r="BK66"/>
  <c r="BG66"/>
  <c r="BC66"/>
  <c r="AY66"/>
  <c r="BB66"/>
  <c r="AL66"/>
  <c r="V66"/>
  <c r="F66"/>
  <c r="AW66"/>
  <c r="AG66"/>
  <c r="Q66"/>
  <c r="BL66"/>
  <c r="AV66"/>
  <c r="AF66"/>
  <c r="P66"/>
  <c r="AU66"/>
  <c r="AQ66"/>
  <c r="AM66"/>
  <c r="AI66"/>
  <c r="AX66"/>
  <c r="AH66"/>
  <c r="R66"/>
  <c r="BI66"/>
  <c r="AS66"/>
  <c r="AC66"/>
  <c r="M66"/>
  <c r="BH66"/>
  <c r="AR66"/>
  <c r="AB66"/>
  <c r="L66"/>
  <c r="AE66"/>
  <c r="AA66"/>
  <c r="W66"/>
  <c r="S66"/>
  <c r="AZ47" i="5"/>
  <c r="AJ47"/>
  <c r="T47"/>
  <c r="BK47"/>
  <c r="AU47"/>
  <c r="AE47"/>
  <c r="O47"/>
  <c r="BB47"/>
  <c r="V47"/>
  <c r="BA47"/>
  <c r="U47"/>
  <c r="AH47"/>
  <c r="Q47"/>
  <c r="BF47"/>
  <c r="AP47"/>
  <c r="BL47"/>
  <c r="AV47"/>
  <c r="AF47"/>
  <c r="P47"/>
  <c r="BG47"/>
  <c r="AQ47"/>
  <c r="AA47"/>
  <c r="K47"/>
  <c r="AT47"/>
  <c r="N47"/>
  <c r="AS47"/>
  <c r="M47"/>
  <c r="R47"/>
  <c r="BE47"/>
  <c r="J47"/>
  <c r="BH47"/>
  <c r="AR47"/>
  <c r="AB47"/>
  <c r="L47"/>
  <c r="BC47"/>
  <c r="AM47"/>
  <c r="W47"/>
  <c r="G47"/>
  <c r="AL47"/>
  <c r="F47"/>
  <c r="AK47"/>
  <c r="E47"/>
  <c r="AW47"/>
  <c r="Y47"/>
  <c r="Z47"/>
  <c r="BD47"/>
  <c r="AN47"/>
  <c r="X47"/>
  <c r="H47"/>
  <c r="AY47"/>
  <c r="AI47"/>
  <c r="S47"/>
  <c r="BJ47"/>
  <c r="AD47"/>
  <c r="BI47"/>
  <c r="AC47"/>
  <c r="AX47"/>
  <c r="AG47"/>
  <c r="AO47"/>
  <c r="I47"/>
  <c r="BE65" i="13"/>
  <c r="AO65"/>
  <c r="Y65"/>
  <c r="I65"/>
  <c r="AY65"/>
  <c r="AD65"/>
  <c r="H65"/>
  <c r="AR65"/>
  <c r="W65"/>
  <c r="BL65"/>
  <c r="AQ65"/>
  <c r="V65"/>
  <c r="BK65"/>
  <c r="AE65"/>
  <c r="O65"/>
  <c r="BA65"/>
  <c r="AK65"/>
  <c r="U65"/>
  <c r="E65"/>
  <c r="AT65"/>
  <c r="X65"/>
  <c r="BH65"/>
  <c r="AM65"/>
  <c r="R65"/>
  <c r="BG65"/>
  <c r="AL65"/>
  <c r="P65"/>
  <c r="AP65"/>
  <c r="AZ65"/>
  <c r="J65"/>
  <c r="AW65"/>
  <c r="AG65"/>
  <c r="Q65"/>
  <c r="BJ65"/>
  <c r="AN65"/>
  <c r="S65"/>
  <c r="BC65"/>
  <c r="AH65"/>
  <c r="L65"/>
  <c r="BB65"/>
  <c r="AF65"/>
  <c r="K65"/>
  <c r="T65"/>
  <c r="Z65"/>
  <c r="AJ65"/>
  <c r="AS65"/>
  <c r="AI65"/>
  <c r="G65"/>
  <c r="BF65"/>
  <c r="AC65"/>
  <c r="N65"/>
  <c r="AV65"/>
  <c r="AU65"/>
  <c r="M65"/>
  <c r="AX65"/>
  <c r="AA65"/>
  <c r="BI65"/>
  <c r="BD65"/>
  <c r="AB65"/>
  <c r="F65"/>
  <c r="BI46" i="14"/>
  <c r="M46"/>
  <c r="AC46"/>
  <c r="AW46"/>
  <c r="AS46"/>
  <c r="BH46"/>
  <c r="AR46"/>
  <c r="AB46"/>
  <c r="L46"/>
  <c r="BC46"/>
  <c r="AM46"/>
  <c r="W46"/>
  <c r="G46"/>
  <c r="AX46"/>
  <c r="AH46"/>
  <c r="R46"/>
  <c r="AK46"/>
  <c r="AO46"/>
  <c r="AG46"/>
  <c r="AZ46"/>
  <c r="AJ46"/>
  <c r="T46"/>
  <c r="BK46"/>
  <c r="AU46"/>
  <c r="AE46"/>
  <c r="O46"/>
  <c r="BF46"/>
  <c r="AP46"/>
  <c r="Z46"/>
  <c r="J46"/>
  <c r="E46"/>
  <c r="I46"/>
  <c r="BL46"/>
  <c r="AF46"/>
  <c r="BG46"/>
  <c r="AA46"/>
  <c r="BB46"/>
  <c r="V46"/>
  <c r="U46"/>
  <c r="Y46"/>
  <c r="BD46"/>
  <c r="X46"/>
  <c r="AY46"/>
  <c r="S46"/>
  <c r="AT46"/>
  <c r="N46"/>
  <c r="BA46"/>
  <c r="BE46"/>
  <c r="AV46"/>
  <c r="P46"/>
  <c r="AQ46"/>
  <c r="K46"/>
  <c r="AL46"/>
  <c r="F46"/>
  <c r="Q46"/>
  <c r="AN46"/>
  <c r="H46"/>
  <c r="AI46"/>
  <c r="BJ46"/>
  <c r="AD46"/>
  <c r="BL48"/>
  <c r="BI48"/>
  <c r="AC48"/>
  <c r="AW48"/>
  <c r="Q48"/>
  <c r="M48"/>
  <c r="AS48"/>
  <c r="AG48"/>
  <c r="U48"/>
  <c r="AO48"/>
  <c r="AK48"/>
  <c r="BE48"/>
  <c r="E48"/>
  <c r="BA48"/>
  <c r="I48"/>
  <c r="Y48"/>
  <c r="J48"/>
  <c r="Z48"/>
  <c r="AP48"/>
  <c r="BF48"/>
  <c r="N48"/>
  <c r="AD48"/>
  <c r="AT48"/>
  <c r="BJ48"/>
  <c r="S48"/>
  <c r="AI48"/>
  <c r="AY48"/>
  <c r="T48"/>
  <c r="AJ48"/>
  <c r="AZ48"/>
  <c r="R48"/>
  <c r="AH48"/>
  <c r="AX48"/>
  <c r="F48"/>
  <c r="V48"/>
  <c r="AL48"/>
  <c r="BB48"/>
  <c r="K48"/>
  <c r="AA48"/>
  <c r="AQ48"/>
  <c r="BG48"/>
  <c r="L48"/>
  <c r="AB48"/>
  <c r="AR48"/>
  <c r="BH48"/>
  <c r="G48"/>
  <c r="AM48"/>
  <c r="X48"/>
  <c r="BD48"/>
  <c r="O48"/>
  <c r="AU48"/>
  <c r="AF48"/>
  <c r="W48"/>
  <c r="BC48"/>
  <c r="H48"/>
  <c r="AN48"/>
  <c r="AE48"/>
  <c r="BK48"/>
  <c r="P48"/>
  <c r="AV48"/>
  <c r="AE47" i="16"/>
  <c r="AY13" i="17"/>
  <c r="AI13"/>
  <c r="S13"/>
  <c r="BJ13"/>
  <c r="AT13"/>
  <c r="AD13"/>
  <c r="N13"/>
  <c r="AW13"/>
  <c r="Q13"/>
  <c r="AS13"/>
  <c r="M13"/>
  <c r="AR13"/>
  <c r="L13"/>
  <c r="X13"/>
  <c r="H13"/>
  <c r="BK13"/>
  <c r="AU13"/>
  <c r="AE13"/>
  <c r="O13"/>
  <c r="BF13"/>
  <c r="AP13"/>
  <c r="Z13"/>
  <c r="J13"/>
  <c r="AO13"/>
  <c r="I13"/>
  <c r="AK13"/>
  <c r="E13"/>
  <c r="AJ13"/>
  <c r="BL13"/>
  <c r="AV13"/>
  <c r="BG13"/>
  <c r="AQ13"/>
  <c r="AA13"/>
  <c r="K13"/>
  <c r="BB13"/>
  <c r="AL13"/>
  <c r="V13"/>
  <c r="F13"/>
  <c r="AG13"/>
  <c r="BI13"/>
  <c r="AC13"/>
  <c r="BH13"/>
  <c r="AB13"/>
  <c r="AF13"/>
  <c r="P13"/>
  <c r="BC13"/>
  <c r="AM13"/>
  <c r="W13"/>
  <c r="G13"/>
  <c r="AX13"/>
  <c r="AH13"/>
  <c r="R13"/>
  <c r="BE13"/>
  <c r="Y13"/>
  <c r="BA13"/>
  <c r="U13"/>
  <c r="AZ13"/>
  <c r="T13"/>
  <c r="BD13"/>
  <c r="AN13"/>
  <c r="AX59" i="16"/>
  <c r="AH59"/>
  <c r="R59"/>
  <c r="BH59"/>
  <c r="AM59"/>
  <c r="Q59"/>
  <c r="BG59"/>
  <c r="AK59"/>
  <c r="P59"/>
  <c r="BE59"/>
  <c r="AJ59"/>
  <c r="O59"/>
  <c r="AY59"/>
  <c r="AC59"/>
  <c r="H59"/>
  <c r="BJ59"/>
  <c r="AT59"/>
  <c r="AD59"/>
  <c r="N59"/>
  <c r="BC59"/>
  <c r="AG59"/>
  <c r="L59"/>
  <c r="BA59"/>
  <c r="AF59"/>
  <c r="K59"/>
  <c r="AZ59"/>
  <c r="AE59"/>
  <c r="I59"/>
  <c r="AS59"/>
  <c r="X59"/>
  <c r="BF59"/>
  <c r="AP59"/>
  <c r="Z59"/>
  <c r="J59"/>
  <c r="AW59"/>
  <c r="AB59"/>
  <c r="G59"/>
  <c r="AV59"/>
  <c r="AA59"/>
  <c r="E59"/>
  <c r="AU59"/>
  <c r="Y59"/>
  <c r="BI59"/>
  <c r="AN59"/>
  <c r="S59"/>
  <c r="BB59"/>
  <c r="AL59"/>
  <c r="V59"/>
  <c r="F59"/>
  <c r="AR59"/>
  <c r="W59"/>
  <c r="BL59"/>
  <c r="AQ59"/>
  <c r="U59"/>
  <c r="BK59"/>
  <c r="AO59"/>
  <c r="T59"/>
  <c r="BD59"/>
  <c r="AI59"/>
  <c r="M59"/>
  <c r="AZ22" i="5"/>
  <c r="BA7" i="15"/>
  <c r="AK7"/>
  <c r="U7"/>
  <c r="E7"/>
  <c r="AY7"/>
  <c r="AI7"/>
  <c r="S7"/>
  <c r="BL7"/>
  <c r="AL7"/>
  <c r="F7"/>
  <c r="AH7"/>
  <c r="BH7"/>
  <c r="BD7"/>
  <c r="AZ7"/>
  <c r="AF7"/>
  <c r="AW7"/>
  <c r="AG7"/>
  <c r="Q7"/>
  <c r="BK7"/>
  <c r="AU7"/>
  <c r="AE7"/>
  <c r="O7"/>
  <c r="BJ7"/>
  <c r="AD7"/>
  <c r="BF7"/>
  <c r="Z7"/>
  <c r="AR7"/>
  <c r="AN7"/>
  <c r="AJ7"/>
  <c r="P7"/>
  <c r="BI7"/>
  <c r="AS7"/>
  <c r="AC7"/>
  <c r="M7"/>
  <c r="BG7"/>
  <c r="AQ7"/>
  <c r="AA7"/>
  <c r="K7"/>
  <c r="BB7"/>
  <c r="V7"/>
  <c r="AX7"/>
  <c r="R7"/>
  <c r="AB7"/>
  <c r="X7"/>
  <c r="T7"/>
  <c r="BE7"/>
  <c r="AO7"/>
  <c r="Y7"/>
  <c r="I7"/>
  <c r="BC7"/>
  <c r="AM7"/>
  <c r="W7"/>
  <c r="G7"/>
  <c r="AT7"/>
  <c r="N7"/>
  <c r="AP7"/>
  <c r="J7"/>
  <c r="L7"/>
  <c r="H7"/>
  <c r="AV7"/>
  <c r="AP26"/>
  <c r="BJ26"/>
  <c r="J26"/>
  <c r="BF26"/>
  <c r="Z26"/>
  <c r="AT26"/>
  <c r="BA26"/>
  <c r="AW26"/>
  <c r="N26"/>
  <c r="BI26"/>
  <c r="AS26"/>
  <c r="AC26"/>
  <c r="M26"/>
  <c r="BH26"/>
  <c r="AR26"/>
  <c r="AB26"/>
  <c r="L26"/>
  <c r="BC26"/>
  <c r="AM26"/>
  <c r="W26"/>
  <c r="G26"/>
  <c r="V26"/>
  <c r="AD26"/>
  <c r="BE26"/>
  <c r="AO26"/>
  <c r="Y26"/>
  <c r="I26"/>
  <c r="BD26"/>
  <c r="AN26"/>
  <c r="X26"/>
  <c r="H26"/>
  <c r="AY26"/>
  <c r="AI26"/>
  <c r="S26"/>
  <c r="R26"/>
  <c r="AL26"/>
  <c r="AK26"/>
  <c r="E26"/>
  <c r="AJ26"/>
  <c r="BK26"/>
  <c r="AE26"/>
  <c r="AH26"/>
  <c r="BB26"/>
  <c r="AG26"/>
  <c r="BL26"/>
  <c r="AF26"/>
  <c r="BG26"/>
  <c r="AA26"/>
  <c r="AX26"/>
  <c r="U26"/>
  <c r="AZ26"/>
  <c r="T26"/>
  <c r="AU26"/>
  <c r="O26"/>
  <c r="Q26"/>
  <c r="AV26"/>
  <c r="P26"/>
  <c r="AQ26"/>
  <c r="K26"/>
  <c r="F26"/>
  <c r="BD23" i="5"/>
  <c r="BJ44" i="13"/>
  <c r="V44"/>
  <c r="F44"/>
  <c r="AT44"/>
  <c r="BF44"/>
  <c r="N44"/>
  <c r="BB44"/>
  <c r="AL44"/>
  <c r="AD44"/>
  <c r="BL44"/>
  <c r="AY44"/>
  <c r="AU44"/>
  <c r="M44"/>
  <c r="AB44"/>
  <c r="O44"/>
  <c r="BI44"/>
  <c r="L44"/>
  <c r="W44"/>
  <c r="BC44"/>
  <c r="J44"/>
  <c r="AP44"/>
  <c r="BE44"/>
  <c r="AO44"/>
  <c r="Y44"/>
  <c r="I44"/>
  <c r="BD44"/>
  <c r="AN44"/>
  <c r="X44"/>
  <c r="H44"/>
  <c r="AI44"/>
  <c r="AM44"/>
  <c r="AG44"/>
  <c r="AV44"/>
  <c r="P44"/>
  <c r="AC44"/>
  <c r="AR44"/>
  <c r="AA44"/>
  <c r="AE44"/>
  <c r="BK44"/>
  <c r="R44"/>
  <c r="AX44"/>
  <c r="BA44"/>
  <c r="AK44"/>
  <c r="U44"/>
  <c r="E44"/>
  <c r="AZ44"/>
  <c r="AJ44"/>
  <c r="T44"/>
  <c r="K44"/>
  <c r="AQ44"/>
  <c r="G44"/>
  <c r="Z44"/>
  <c r="AW44"/>
  <c r="Q44"/>
  <c r="AF44"/>
  <c r="S44"/>
  <c r="AH44"/>
  <c r="AS44"/>
  <c r="BH44"/>
  <c r="BG44"/>
  <c r="AX26" i="17"/>
  <c r="AH26"/>
  <c r="R26"/>
  <c r="BI26"/>
  <c r="AS26"/>
  <c r="AC26"/>
  <c r="M26"/>
  <c r="BH26"/>
  <c r="AR26"/>
  <c r="AB26"/>
  <c r="L26"/>
  <c r="G26"/>
  <c r="O26"/>
  <c r="K26"/>
  <c r="H26"/>
  <c r="BJ26"/>
  <c r="AT26"/>
  <c r="AD26"/>
  <c r="N26"/>
  <c r="BE26"/>
  <c r="AO26"/>
  <c r="Y26"/>
  <c r="I26"/>
  <c r="BD26"/>
  <c r="AN26"/>
  <c r="X26"/>
  <c r="AY26"/>
  <c r="BK26"/>
  <c r="BG26"/>
  <c r="BC26"/>
  <c r="BF26"/>
  <c r="AP26"/>
  <c r="Z26"/>
  <c r="J26"/>
  <c r="BA26"/>
  <c r="AK26"/>
  <c r="U26"/>
  <c r="E26"/>
  <c r="AZ26"/>
  <c r="AJ26"/>
  <c r="T26"/>
  <c r="AI26"/>
  <c r="AU26"/>
  <c r="AQ26"/>
  <c r="AM26"/>
  <c r="BB26"/>
  <c r="AL26"/>
  <c r="V26"/>
  <c r="F26"/>
  <c r="AW26"/>
  <c r="AG26"/>
  <c r="Q26"/>
  <c r="BL26"/>
  <c r="AV26"/>
  <c r="AF26"/>
  <c r="P26"/>
  <c r="S26"/>
  <c r="AE26"/>
  <c r="AA26"/>
  <c r="W26"/>
  <c r="Z10" i="16"/>
  <c r="N10"/>
  <c r="F10"/>
  <c r="V10"/>
  <c r="Y10"/>
  <c r="U10"/>
  <c r="BL10"/>
  <c r="Q10"/>
  <c r="AC10"/>
  <c r="AS10"/>
  <c r="BI10"/>
  <c r="BB10"/>
  <c r="J10"/>
  <c r="AG10"/>
  <c r="AW10"/>
  <c r="AD10"/>
  <c r="BJ10"/>
  <c r="E10"/>
  <c r="BA10"/>
  <c r="AL10"/>
  <c r="M10"/>
  <c r="BE10"/>
  <c r="AT10"/>
  <c r="I10"/>
  <c r="AK10"/>
  <c r="G10"/>
  <c r="W10"/>
  <c r="AM10"/>
  <c r="BC10"/>
  <c r="H10"/>
  <c r="X10"/>
  <c r="AN10"/>
  <c r="BD10"/>
  <c r="R10"/>
  <c r="AO10"/>
  <c r="K10"/>
  <c r="AA10"/>
  <c r="AQ10"/>
  <c r="BG10"/>
  <c r="AH10"/>
  <c r="L10"/>
  <c r="AB10"/>
  <c r="AR10"/>
  <c r="BH10"/>
  <c r="S10"/>
  <c r="AY10"/>
  <c r="AX10"/>
  <c r="T10"/>
  <c r="AZ10"/>
  <c r="AE10"/>
  <c r="BK10"/>
  <c r="AF10"/>
  <c r="AI10"/>
  <c r="AJ10"/>
  <c r="O10"/>
  <c r="AU10"/>
  <c r="AP10"/>
  <c r="P10"/>
  <c r="AV10"/>
  <c r="AY25" i="18"/>
  <c r="AI25"/>
  <c r="S25"/>
  <c r="BJ25"/>
  <c r="AT25"/>
  <c r="AD25"/>
  <c r="N25"/>
  <c r="AZ25"/>
  <c r="T25"/>
  <c r="AO25"/>
  <c r="I25"/>
  <c r="AN25"/>
  <c r="H25"/>
  <c r="M25"/>
  <c r="AC25"/>
  <c r="BK25"/>
  <c r="AU25"/>
  <c r="AE25"/>
  <c r="O25"/>
  <c r="BF25"/>
  <c r="AP25"/>
  <c r="Z25"/>
  <c r="J25"/>
  <c r="AR25"/>
  <c r="L25"/>
  <c r="AG25"/>
  <c r="BL25"/>
  <c r="AF25"/>
  <c r="BA25"/>
  <c r="AK25"/>
  <c r="BG25"/>
  <c r="AQ25"/>
  <c r="AA25"/>
  <c r="K25"/>
  <c r="BB25"/>
  <c r="AL25"/>
  <c r="V25"/>
  <c r="F25"/>
  <c r="AJ25"/>
  <c r="BE25"/>
  <c r="Y25"/>
  <c r="BD25"/>
  <c r="X25"/>
  <c r="U25"/>
  <c r="E25"/>
  <c r="BC25"/>
  <c r="AM25"/>
  <c r="W25"/>
  <c r="G25"/>
  <c r="AX25"/>
  <c r="AH25"/>
  <c r="R25"/>
  <c r="BH25"/>
  <c r="AB25"/>
  <c r="AW25"/>
  <c r="Q25"/>
  <c r="AV25"/>
  <c r="P25"/>
  <c r="AS25"/>
  <c r="BI25"/>
  <c r="AZ64" i="5"/>
  <c r="AJ64"/>
  <c r="T64"/>
  <c r="BK64"/>
  <c r="AU64"/>
  <c r="AE64"/>
  <c r="O64"/>
  <c r="BF64"/>
  <c r="AP64"/>
  <c r="Z64"/>
  <c r="J64"/>
  <c r="U64"/>
  <c r="Q64"/>
  <c r="I64"/>
  <c r="BE64"/>
  <c r="BL64"/>
  <c r="AV64"/>
  <c r="AF64"/>
  <c r="P64"/>
  <c r="BG64"/>
  <c r="AQ64"/>
  <c r="AA64"/>
  <c r="K64"/>
  <c r="BB64"/>
  <c r="AL64"/>
  <c r="V64"/>
  <c r="F64"/>
  <c r="E64"/>
  <c r="AS64"/>
  <c r="AC64"/>
  <c r="BH64"/>
  <c r="AR64"/>
  <c r="AB64"/>
  <c r="L64"/>
  <c r="BC64"/>
  <c r="AM64"/>
  <c r="W64"/>
  <c r="G64"/>
  <c r="AX64"/>
  <c r="AH64"/>
  <c r="R64"/>
  <c r="BA64"/>
  <c r="AW64"/>
  <c r="M64"/>
  <c r="Y64"/>
  <c r="BD64"/>
  <c r="AN64"/>
  <c r="X64"/>
  <c r="H64"/>
  <c r="AY64"/>
  <c r="AI64"/>
  <c r="S64"/>
  <c r="BJ64"/>
  <c r="AT64"/>
  <c r="AD64"/>
  <c r="N64"/>
  <c r="AK64"/>
  <c r="AG64"/>
  <c r="AO64"/>
  <c r="BI64"/>
  <c r="AW63" i="13"/>
  <c r="AG63"/>
  <c r="Q63"/>
  <c r="BJ63"/>
  <c r="AN63"/>
  <c r="S63"/>
  <c r="BC63"/>
  <c r="AH63"/>
  <c r="L63"/>
  <c r="BB63"/>
  <c r="AF63"/>
  <c r="K63"/>
  <c r="J63"/>
  <c r="AJ63"/>
  <c r="AU63"/>
  <c r="BI63"/>
  <c r="AS63"/>
  <c r="AC63"/>
  <c r="M63"/>
  <c r="BD63"/>
  <c r="AI63"/>
  <c r="N63"/>
  <c r="BE63"/>
  <c r="AO63"/>
  <c r="Y63"/>
  <c r="I63"/>
  <c r="AY63"/>
  <c r="AD63"/>
  <c r="E63"/>
  <c r="BH63"/>
  <c r="AB63"/>
  <c r="BL63"/>
  <c r="AL63"/>
  <c r="F63"/>
  <c r="O63"/>
  <c r="T63"/>
  <c r="BA63"/>
  <c r="AT63"/>
  <c r="AX63"/>
  <c r="W63"/>
  <c r="BG63"/>
  <c r="AA63"/>
  <c r="AZ63"/>
  <c r="BK63"/>
  <c r="AK63"/>
  <c r="X63"/>
  <c r="AR63"/>
  <c r="R63"/>
  <c r="AV63"/>
  <c r="V63"/>
  <c r="AE63"/>
  <c r="BF63"/>
  <c r="U63"/>
  <c r="H63"/>
  <c r="AM63"/>
  <c r="G63"/>
  <c r="AQ63"/>
  <c r="P63"/>
  <c r="AP63"/>
  <c r="Z63"/>
  <c r="BK10"/>
  <c r="AU10"/>
  <c r="AE10"/>
  <c r="O10"/>
  <c r="BF10"/>
  <c r="AP10"/>
  <c r="Z10"/>
  <c r="J10"/>
  <c r="AS10"/>
  <c r="M10"/>
  <c r="AR10"/>
  <c r="L10"/>
  <c r="H10"/>
  <c r="AG10"/>
  <c r="BL10"/>
  <c r="BG10"/>
  <c r="AQ10"/>
  <c r="AA10"/>
  <c r="K10"/>
  <c r="BB10"/>
  <c r="AL10"/>
  <c r="V10"/>
  <c r="F10"/>
  <c r="AK10"/>
  <c r="E10"/>
  <c r="AJ10"/>
  <c r="BD10"/>
  <c r="BE10"/>
  <c r="Y10"/>
  <c r="AV10"/>
  <c r="BC10"/>
  <c r="AM10"/>
  <c r="W10"/>
  <c r="G10"/>
  <c r="AX10"/>
  <c r="AH10"/>
  <c r="R10"/>
  <c r="BI10"/>
  <c r="AC10"/>
  <c r="BH10"/>
  <c r="AB10"/>
  <c r="AN10"/>
  <c r="AW10"/>
  <c r="Q10"/>
  <c r="AF10"/>
  <c r="AY10"/>
  <c r="AI10"/>
  <c r="S10"/>
  <c r="BJ10"/>
  <c r="AT10"/>
  <c r="AD10"/>
  <c r="N10"/>
  <c r="BA10"/>
  <c r="U10"/>
  <c r="AZ10"/>
  <c r="T10"/>
  <c r="X10"/>
  <c r="AO10"/>
  <c r="I10"/>
  <c r="P10"/>
  <c r="BE19" i="15"/>
  <c r="AO19"/>
  <c r="Y19"/>
  <c r="I19"/>
  <c r="BC19"/>
  <c r="AM19"/>
  <c r="W19"/>
  <c r="G19"/>
  <c r="AH19"/>
  <c r="BL19"/>
  <c r="AF19"/>
  <c r="BJ19"/>
  <c r="AD19"/>
  <c r="BH19"/>
  <c r="AR19"/>
  <c r="BA19"/>
  <c r="AK19"/>
  <c r="U19"/>
  <c r="E19"/>
  <c r="AY19"/>
  <c r="AI19"/>
  <c r="S19"/>
  <c r="BF19"/>
  <c r="Z19"/>
  <c r="BD19"/>
  <c r="X19"/>
  <c r="BB19"/>
  <c r="V19"/>
  <c r="AB19"/>
  <c r="L19"/>
  <c r="AW19"/>
  <c r="AG19"/>
  <c r="Q19"/>
  <c r="BK19"/>
  <c r="AU19"/>
  <c r="AE19"/>
  <c r="O19"/>
  <c r="AX19"/>
  <c r="R19"/>
  <c r="AV19"/>
  <c r="P19"/>
  <c r="AT19"/>
  <c r="N19"/>
  <c r="AZ19"/>
  <c r="AJ19"/>
  <c r="BI19"/>
  <c r="AS19"/>
  <c r="AC19"/>
  <c r="M19"/>
  <c r="BG19"/>
  <c r="AQ19"/>
  <c r="AA19"/>
  <c r="K19"/>
  <c r="AP19"/>
  <c r="J19"/>
  <c r="AN19"/>
  <c r="H19"/>
  <c r="AL19"/>
  <c r="F19"/>
  <c r="T19"/>
  <c r="BE6"/>
  <c r="BC6"/>
  <c r="AJ6"/>
  <c r="Y6"/>
  <c r="W6"/>
  <c r="AF6"/>
  <c r="AM6"/>
  <c r="G6"/>
  <c r="AT6"/>
  <c r="AO6"/>
  <c r="I6"/>
  <c r="BL6"/>
  <c r="AL6"/>
  <c r="J6"/>
  <c r="X6"/>
  <c r="AA6"/>
  <c r="AC6"/>
  <c r="P6"/>
  <c r="AE6"/>
  <c r="AG6"/>
  <c r="H6"/>
  <c r="AI6"/>
  <c r="AK6"/>
  <c r="AP6"/>
  <c r="R6"/>
  <c r="Z6"/>
  <c r="BH6"/>
  <c r="AQ6"/>
  <c r="AS6"/>
  <c r="AZ6"/>
  <c r="AU6"/>
  <c r="AW6"/>
  <c r="AR6"/>
  <c r="AY6"/>
  <c r="BA6"/>
  <c r="V6"/>
  <c r="BB6"/>
  <c r="AX6"/>
  <c r="AB6"/>
  <c r="BG6"/>
  <c r="BI6"/>
  <c r="T6"/>
  <c r="BK6"/>
  <c r="N6"/>
  <c r="L6"/>
  <c r="E6"/>
  <c r="BF6"/>
  <c r="AH6"/>
  <c r="F6"/>
  <c r="BD6"/>
  <c r="K6"/>
  <c r="M6"/>
  <c r="AD6"/>
  <c r="AV6"/>
  <c r="O6"/>
  <c r="Q6"/>
  <c r="BJ6"/>
  <c r="AN6"/>
  <c r="S6"/>
  <c r="U6"/>
  <c r="BF51"/>
  <c r="AP51"/>
  <c r="Z51"/>
  <c r="J51"/>
  <c r="BA51"/>
  <c r="AK51"/>
  <c r="U51"/>
  <c r="AZ51"/>
  <c r="T51"/>
  <c r="AY51"/>
  <c r="S51"/>
  <c r="BD51"/>
  <c r="X51"/>
  <c r="H51"/>
  <c r="W51"/>
  <c r="BB51"/>
  <c r="AL51"/>
  <c r="V51"/>
  <c r="F51"/>
  <c r="AW51"/>
  <c r="AG51"/>
  <c r="Q51"/>
  <c r="AR51"/>
  <c r="L51"/>
  <c r="AQ51"/>
  <c r="K51"/>
  <c r="AV51"/>
  <c r="P51"/>
  <c r="BK51"/>
  <c r="AU51"/>
  <c r="AX51"/>
  <c r="AH51"/>
  <c r="R51"/>
  <c r="BI51"/>
  <c r="AS51"/>
  <c r="AC51"/>
  <c r="M51"/>
  <c r="AJ51"/>
  <c r="G51"/>
  <c r="AI51"/>
  <c r="E51"/>
  <c r="AN51"/>
  <c r="I51"/>
  <c r="AE51"/>
  <c r="O51"/>
  <c r="N51"/>
  <c r="BH51"/>
  <c r="BL51"/>
  <c r="BJ51"/>
  <c r="BE51"/>
  <c r="AB51"/>
  <c r="AF51"/>
  <c r="AT51"/>
  <c r="AO51"/>
  <c r="BG51"/>
  <c r="AM51"/>
  <c r="AD51"/>
  <c r="Y51"/>
  <c r="AA51"/>
  <c r="BC51"/>
  <c r="BL12" i="16"/>
  <c r="R12"/>
  <c r="N12"/>
  <c r="F12"/>
  <c r="AD12"/>
  <c r="Z12"/>
  <c r="E12"/>
  <c r="U12"/>
  <c r="AK12"/>
  <c r="BA12"/>
  <c r="AP12"/>
  <c r="BF12"/>
  <c r="V12"/>
  <c r="I12"/>
  <c r="Y12"/>
  <c r="AO12"/>
  <c r="BE12"/>
  <c r="AT12"/>
  <c r="J12"/>
  <c r="AC12"/>
  <c r="BI12"/>
  <c r="AH12"/>
  <c r="AG12"/>
  <c r="AL12"/>
  <c r="M12"/>
  <c r="AS12"/>
  <c r="AX12"/>
  <c r="O12"/>
  <c r="AE12"/>
  <c r="AU12"/>
  <c r="BK12"/>
  <c r="H12"/>
  <c r="X12"/>
  <c r="AN12"/>
  <c r="BD12"/>
  <c r="BJ12"/>
  <c r="Q12"/>
  <c r="AW12"/>
  <c r="BB12"/>
  <c r="S12"/>
  <c r="AI12"/>
  <c r="AY12"/>
  <c r="L12"/>
  <c r="AB12"/>
  <c r="AR12"/>
  <c r="BH12"/>
  <c r="AA12"/>
  <c r="BG12"/>
  <c r="AJ12"/>
  <c r="G12"/>
  <c r="AM12"/>
  <c r="P12"/>
  <c r="AV12"/>
  <c r="K12"/>
  <c r="AQ12"/>
  <c r="T12"/>
  <c r="AZ12"/>
  <c r="W12"/>
  <c r="BC12"/>
  <c r="AF12"/>
  <c r="BG12" i="18"/>
  <c r="AQ12"/>
  <c r="AA12"/>
  <c r="K12"/>
  <c r="BB12"/>
  <c r="AL12"/>
  <c r="V12"/>
  <c r="F12"/>
  <c r="AJ12"/>
  <c r="BE12"/>
  <c r="Y12"/>
  <c r="BD12"/>
  <c r="X12"/>
  <c r="BA12"/>
  <c r="U12"/>
  <c r="BC12"/>
  <c r="AM12"/>
  <c r="W12"/>
  <c r="G12"/>
  <c r="AX12"/>
  <c r="AH12"/>
  <c r="R12"/>
  <c r="BH12"/>
  <c r="AB12"/>
  <c r="AW12"/>
  <c r="Q12"/>
  <c r="AV12"/>
  <c r="P12"/>
  <c r="AS12"/>
  <c r="M12"/>
  <c r="AY12"/>
  <c r="AI12"/>
  <c r="S12"/>
  <c r="BJ12"/>
  <c r="AT12"/>
  <c r="AD12"/>
  <c r="N12"/>
  <c r="AZ12"/>
  <c r="T12"/>
  <c r="AO12"/>
  <c r="I12"/>
  <c r="AN12"/>
  <c r="H12"/>
  <c r="AK12"/>
  <c r="E12"/>
  <c r="BK12"/>
  <c r="AU12"/>
  <c r="AE12"/>
  <c r="O12"/>
  <c r="BF12"/>
  <c r="AP12"/>
  <c r="Z12"/>
  <c r="J12"/>
  <c r="AR12"/>
  <c r="L12"/>
  <c r="AG12"/>
  <c r="BL12"/>
  <c r="AF12"/>
  <c r="BI12"/>
  <c r="AC12"/>
  <c r="BC62" i="17"/>
  <c r="AM62"/>
  <c r="W62"/>
  <c r="G62"/>
  <c r="AX62"/>
  <c r="AH62"/>
  <c r="R62"/>
  <c r="BI62"/>
  <c r="AS62"/>
  <c r="AC62"/>
  <c r="M62"/>
  <c r="AJ62"/>
  <c r="AF62"/>
  <c r="AB62"/>
  <c r="X62"/>
  <c r="AY62"/>
  <c r="AI62"/>
  <c r="S62"/>
  <c r="BJ62"/>
  <c r="AT62"/>
  <c r="AD62"/>
  <c r="N62"/>
  <c r="BE62"/>
  <c r="AO62"/>
  <c r="Y62"/>
  <c r="I62"/>
  <c r="T62"/>
  <c r="P62"/>
  <c r="L62"/>
  <c r="H62"/>
  <c r="BK62"/>
  <c r="AU62"/>
  <c r="AE62"/>
  <c r="O62"/>
  <c r="BF62"/>
  <c r="AP62"/>
  <c r="Z62"/>
  <c r="J62"/>
  <c r="BA62"/>
  <c r="AK62"/>
  <c r="U62"/>
  <c r="E62"/>
  <c r="BL62"/>
  <c r="BH62"/>
  <c r="BD62"/>
  <c r="BG62"/>
  <c r="AQ62"/>
  <c r="AA62"/>
  <c r="K62"/>
  <c r="BB62"/>
  <c r="AL62"/>
  <c r="V62"/>
  <c r="F62"/>
  <c r="AW62"/>
  <c r="AG62"/>
  <c r="Q62"/>
  <c r="AZ62"/>
  <c r="AV62"/>
  <c r="AR62"/>
  <c r="AN62"/>
  <c r="AY47"/>
  <c r="AI47"/>
  <c r="S47"/>
  <c r="BI47"/>
  <c r="AN47"/>
  <c r="R47"/>
  <c r="BB47"/>
  <c r="AG47"/>
  <c r="L47"/>
  <c r="BA47"/>
  <c r="AF47"/>
  <c r="J47"/>
  <c r="AZ47"/>
  <c r="AD47"/>
  <c r="I47"/>
  <c r="BK47"/>
  <c r="AU47"/>
  <c r="AE47"/>
  <c r="O47"/>
  <c r="BD47"/>
  <c r="AH47"/>
  <c r="M47"/>
  <c r="AW47"/>
  <c r="AB47"/>
  <c r="F47"/>
  <c r="AV47"/>
  <c r="Z47"/>
  <c r="E47"/>
  <c r="AT47"/>
  <c r="Y47"/>
  <c r="BG47"/>
  <c r="AQ47"/>
  <c r="AA47"/>
  <c r="K47"/>
  <c r="AX47"/>
  <c r="AC47"/>
  <c r="H47"/>
  <c r="AR47"/>
  <c r="V47"/>
  <c r="BL47"/>
  <c r="AP47"/>
  <c r="U47"/>
  <c r="BJ47"/>
  <c r="AO47"/>
  <c r="T47"/>
  <c r="BC47"/>
  <c r="AM47"/>
  <c r="W47"/>
  <c r="G47"/>
  <c r="AS47"/>
  <c r="X47"/>
  <c r="BH47"/>
  <c r="AL47"/>
  <c r="Q47"/>
  <c r="BF47"/>
  <c r="AK47"/>
  <c r="P47"/>
  <c r="BE47"/>
  <c r="AJ47"/>
  <c r="N47"/>
  <c r="BF59" i="5"/>
  <c r="AP59"/>
  <c r="Z59"/>
  <c r="J59"/>
  <c r="BA59"/>
  <c r="AK59"/>
  <c r="U59"/>
  <c r="E59"/>
  <c r="AJ59"/>
  <c r="BG59"/>
  <c r="AA59"/>
  <c r="AV59"/>
  <c r="AU59"/>
  <c r="X59"/>
  <c r="AN59"/>
  <c r="BB59"/>
  <c r="AL59"/>
  <c r="V59"/>
  <c r="F59"/>
  <c r="AW59"/>
  <c r="AG59"/>
  <c r="Q59"/>
  <c r="BH59"/>
  <c r="AB59"/>
  <c r="AY59"/>
  <c r="S59"/>
  <c r="AF59"/>
  <c r="AE59"/>
  <c r="BC59"/>
  <c r="G59"/>
  <c r="AX59"/>
  <c r="AH59"/>
  <c r="R59"/>
  <c r="BI59"/>
  <c r="AS59"/>
  <c r="AC59"/>
  <c r="M59"/>
  <c r="AZ59"/>
  <c r="T59"/>
  <c r="AQ59"/>
  <c r="K59"/>
  <c r="P59"/>
  <c r="O59"/>
  <c r="W59"/>
  <c r="H59"/>
  <c r="BJ59"/>
  <c r="AT59"/>
  <c r="AD59"/>
  <c r="N59"/>
  <c r="BE59"/>
  <c r="AO59"/>
  <c r="Y59"/>
  <c r="I59"/>
  <c r="AR59"/>
  <c r="L59"/>
  <c r="AI59"/>
  <c r="BL59"/>
  <c r="BK59"/>
  <c r="BD59"/>
  <c r="AM59"/>
  <c r="BE47" i="13"/>
  <c r="AO47"/>
  <c r="Y47"/>
  <c r="I47"/>
  <c r="AX47"/>
  <c r="AB47"/>
  <c r="G47"/>
  <c r="AV47"/>
  <c r="AA47"/>
  <c r="F47"/>
  <c r="Z47"/>
  <c r="AI47"/>
  <c r="AZ47"/>
  <c r="J47"/>
  <c r="AY47"/>
  <c r="BA47"/>
  <c r="AK47"/>
  <c r="U47"/>
  <c r="E47"/>
  <c r="AR47"/>
  <c r="W47"/>
  <c r="BL47"/>
  <c r="AQ47"/>
  <c r="V47"/>
  <c r="BF47"/>
  <c r="O47"/>
  <c r="X47"/>
  <c r="AP47"/>
  <c r="AD47"/>
  <c r="H47"/>
  <c r="AW47"/>
  <c r="AG47"/>
  <c r="Q47"/>
  <c r="BH47"/>
  <c r="AM47"/>
  <c r="R47"/>
  <c r="BG47"/>
  <c r="AL47"/>
  <c r="P47"/>
  <c r="AU47"/>
  <c r="BD47"/>
  <c r="N47"/>
  <c r="AE47"/>
  <c r="BJ47"/>
  <c r="AN47"/>
  <c r="BI47"/>
  <c r="AS47"/>
  <c r="AC47"/>
  <c r="M47"/>
  <c r="BC47"/>
  <c r="AH47"/>
  <c r="L47"/>
  <c r="BB47"/>
  <c r="AF47"/>
  <c r="K47"/>
  <c r="AJ47"/>
  <c r="AT47"/>
  <c r="BK47"/>
  <c r="T47"/>
  <c r="S47"/>
  <c r="AY6" i="14"/>
  <c r="BA64"/>
  <c r="BF50" i="15"/>
  <c r="AP50"/>
  <c r="BC50"/>
  <c r="AG50"/>
  <c r="Q50"/>
  <c r="BL50"/>
  <c r="AQ50"/>
  <c r="X50"/>
  <c r="H50"/>
  <c r="AU50"/>
  <c r="AA50"/>
  <c r="K50"/>
  <c r="R50"/>
  <c r="AS50"/>
  <c r="AN50"/>
  <c r="BB50"/>
  <c r="AL50"/>
  <c r="AW50"/>
  <c r="AC50"/>
  <c r="M50"/>
  <c r="BG50"/>
  <c r="AK50"/>
  <c r="T50"/>
  <c r="BK50"/>
  <c r="AO50"/>
  <c r="W50"/>
  <c r="G50"/>
  <c r="AY50"/>
  <c r="Z50"/>
  <c r="V50"/>
  <c r="AX50"/>
  <c r="AH50"/>
  <c r="AR50"/>
  <c r="Y50"/>
  <c r="I50"/>
  <c r="BA50"/>
  <c r="AF50"/>
  <c r="P50"/>
  <c r="BE50"/>
  <c r="AJ50"/>
  <c r="S50"/>
  <c r="BD50"/>
  <c r="AD50"/>
  <c r="J50"/>
  <c r="F50"/>
  <c r="BH50"/>
  <c r="AV50"/>
  <c r="AE50"/>
  <c r="BI50"/>
  <c r="AM50"/>
  <c r="AB50"/>
  <c r="O50"/>
  <c r="BJ50"/>
  <c r="U50"/>
  <c r="L50"/>
  <c r="AI50"/>
  <c r="AT50"/>
  <c r="E50"/>
  <c r="AZ50"/>
  <c r="N50"/>
  <c r="BL6" i="16"/>
  <c r="AV6"/>
  <c r="AF6"/>
  <c r="P6"/>
  <c r="E6"/>
  <c r="AY6"/>
  <c r="AI6"/>
  <c r="S6"/>
  <c r="BJ6"/>
  <c r="AT6"/>
  <c r="AD6"/>
  <c r="J6"/>
  <c r="AW6"/>
  <c r="AG6"/>
  <c r="Q6"/>
  <c r="BH6"/>
  <c r="AR6"/>
  <c r="AB6"/>
  <c r="L6"/>
  <c r="BK6"/>
  <c r="AU6"/>
  <c r="AE6"/>
  <c r="O6"/>
  <c r="BF6"/>
  <c r="AP6"/>
  <c r="Z6"/>
  <c r="F6"/>
  <c r="AS6"/>
  <c r="AC6"/>
  <c r="M6"/>
  <c r="BD6"/>
  <c r="AN6"/>
  <c r="X6"/>
  <c r="H6"/>
  <c r="BG6"/>
  <c r="AQ6"/>
  <c r="AA6"/>
  <c r="K6"/>
  <c r="BB6"/>
  <c r="AL6"/>
  <c r="V6"/>
  <c r="BE6"/>
  <c r="AO6"/>
  <c r="Y6"/>
  <c r="I6"/>
  <c r="AZ6"/>
  <c r="AJ6"/>
  <c r="T6"/>
  <c r="N6"/>
  <c r="BC6"/>
  <c r="AM6"/>
  <c r="W6"/>
  <c r="G6"/>
  <c r="AX6"/>
  <c r="AH6"/>
  <c r="R6"/>
  <c r="BA6"/>
  <c r="AK6"/>
  <c r="U6"/>
  <c r="BI6"/>
  <c r="BA18"/>
  <c r="BF18"/>
  <c r="BK18"/>
  <c r="E18"/>
  <c r="J18"/>
  <c r="O18"/>
  <c r="T18"/>
  <c r="Z18"/>
  <c r="AJ18"/>
  <c r="I18"/>
  <c r="N18"/>
  <c r="S18"/>
  <c r="X18"/>
  <c r="AP18"/>
  <c r="AZ18"/>
  <c r="Y18"/>
  <c r="AD18"/>
  <c r="AI18"/>
  <c r="AN18"/>
  <c r="U18"/>
  <c r="AE18"/>
  <c r="AO18"/>
  <c r="AT18"/>
  <c r="AY18"/>
  <c r="BD18"/>
  <c r="AK18"/>
  <c r="AU18"/>
  <c r="BE18"/>
  <c r="BJ18"/>
  <c r="H18"/>
  <c r="AS18"/>
  <c r="AX18"/>
  <c r="BC18"/>
  <c r="BH18"/>
  <c r="Q18"/>
  <c r="V18"/>
  <c r="AA18"/>
  <c r="AF18"/>
  <c r="BI18"/>
  <c r="G18"/>
  <c r="L18"/>
  <c r="AG18"/>
  <c r="AL18"/>
  <c r="AQ18"/>
  <c r="AV18"/>
  <c r="M18"/>
  <c r="R18"/>
  <c r="W18"/>
  <c r="AB18"/>
  <c r="AW18"/>
  <c r="BB18"/>
  <c r="BG18"/>
  <c r="AC18"/>
  <c r="AH18"/>
  <c r="AM18"/>
  <c r="AR18"/>
  <c r="F18"/>
  <c r="K18"/>
  <c r="P18"/>
  <c r="BB63" i="18"/>
  <c r="BE63"/>
  <c r="AO63"/>
  <c r="Y63"/>
  <c r="I63"/>
  <c r="AQ63"/>
  <c r="V63"/>
  <c r="BL63"/>
  <c r="AJ63"/>
  <c r="O63"/>
  <c r="AU63"/>
  <c r="X63"/>
  <c r="AZ63"/>
  <c r="W63"/>
  <c r="BH63"/>
  <c r="AX63"/>
  <c r="BA63"/>
  <c r="AK63"/>
  <c r="U63"/>
  <c r="E63"/>
  <c r="AL63"/>
  <c r="P63"/>
  <c r="BD63"/>
  <c r="AE63"/>
  <c r="J63"/>
  <c r="AN63"/>
  <c r="S63"/>
  <c r="AB63"/>
  <c r="AM63"/>
  <c r="AH63"/>
  <c r="BJ63"/>
  <c r="AT63"/>
  <c r="AW63"/>
  <c r="AG63"/>
  <c r="Q63"/>
  <c r="BG63"/>
  <c r="AF63"/>
  <c r="K63"/>
  <c r="AV63"/>
  <c r="Z63"/>
  <c r="BK63"/>
  <c r="AI63"/>
  <c r="N63"/>
  <c r="G63"/>
  <c r="R63"/>
  <c r="BF63"/>
  <c r="BI63"/>
  <c r="AS63"/>
  <c r="AC63"/>
  <c r="M63"/>
  <c r="AY63"/>
  <c r="AA63"/>
  <c r="F63"/>
  <c r="AP63"/>
  <c r="T63"/>
  <c r="BC63"/>
  <c r="AD63"/>
  <c r="H63"/>
  <c r="AR63"/>
  <c r="L63"/>
  <c r="BK52"/>
  <c r="AU52"/>
  <c r="AE52"/>
  <c r="O52"/>
  <c r="BF52"/>
  <c r="AP52"/>
  <c r="Z52"/>
  <c r="J52"/>
  <c r="AO52"/>
  <c r="I52"/>
  <c r="AF52"/>
  <c r="BA52"/>
  <c r="U52"/>
  <c r="L52"/>
  <c r="T52"/>
  <c r="BG52"/>
  <c r="AQ52"/>
  <c r="AA52"/>
  <c r="K52"/>
  <c r="BB52"/>
  <c r="AL52"/>
  <c r="V52"/>
  <c r="F52"/>
  <c r="AG52"/>
  <c r="BD52"/>
  <c r="X52"/>
  <c r="AS52"/>
  <c r="M52"/>
  <c r="AJ52"/>
  <c r="AZ52"/>
  <c r="BL52"/>
  <c r="BC52"/>
  <c r="AM52"/>
  <c r="W52"/>
  <c r="G52"/>
  <c r="AX52"/>
  <c r="AH52"/>
  <c r="R52"/>
  <c r="BE52"/>
  <c r="Y52"/>
  <c r="AV52"/>
  <c r="P52"/>
  <c r="AK52"/>
  <c r="E52"/>
  <c r="BI52"/>
  <c r="BH52"/>
  <c r="AY52"/>
  <c r="AI52"/>
  <c r="S52"/>
  <c r="BJ52"/>
  <c r="AT52"/>
  <c r="AD52"/>
  <c r="N52"/>
  <c r="AW52"/>
  <c r="Q52"/>
  <c r="AN52"/>
  <c r="H52"/>
  <c r="AC52"/>
  <c r="AR52"/>
  <c r="AB52"/>
  <c r="BJ9" i="5"/>
  <c r="V48"/>
  <c r="BF48"/>
  <c r="H48"/>
  <c r="AK48"/>
  <c r="AH48"/>
  <c r="BC48"/>
  <c r="BH48"/>
  <c r="BI48"/>
  <c r="J48"/>
  <c r="AQ48"/>
  <c r="AV48"/>
  <c r="E48"/>
  <c r="R48"/>
  <c r="AU48"/>
  <c r="AT48"/>
  <c r="Q48"/>
  <c r="S48"/>
  <c r="X48"/>
  <c r="AL48"/>
  <c r="G48"/>
  <c r="L48"/>
  <c r="BA48"/>
  <c r="AP48"/>
  <c r="BG48"/>
  <c r="BL48"/>
  <c r="F48"/>
  <c r="AX48"/>
  <c r="BK48"/>
  <c r="BJ48"/>
  <c r="AW48"/>
  <c r="AI48"/>
  <c r="AN48"/>
  <c r="M48"/>
  <c r="Y48"/>
  <c r="W48"/>
  <c r="AB48"/>
  <c r="BB48"/>
  <c r="K48"/>
  <c r="P48"/>
  <c r="AD48"/>
  <c r="I48"/>
  <c r="O48"/>
  <c r="T48"/>
  <c r="U48"/>
  <c r="Z48"/>
  <c r="AY48"/>
  <c r="BD48"/>
  <c r="AC48"/>
  <c r="BE48"/>
  <c r="AM48"/>
  <c r="AR48"/>
  <c r="AS48"/>
  <c r="AG48"/>
  <c r="AA48"/>
  <c r="AF48"/>
  <c r="N48"/>
  <c r="AO48"/>
  <c r="AE48"/>
  <c r="AJ48"/>
  <c r="BJ33" i="13"/>
  <c r="AP33"/>
  <c r="J33"/>
  <c r="BF33"/>
  <c r="Z33"/>
  <c r="N33"/>
  <c r="BL33"/>
  <c r="AQ33"/>
  <c r="AX33"/>
  <c r="AD33"/>
  <c r="BI33"/>
  <c r="AS33"/>
  <c r="AC33"/>
  <c r="M33"/>
  <c r="BH33"/>
  <c r="AR33"/>
  <c r="AB33"/>
  <c r="L33"/>
  <c r="BC33"/>
  <c r="AM33"/>
  <c r="W33"/>
  <c r="G33"/>
  <c r="V33"/>
  <c r="AT33"/>
  <c r="BE33"/>
  <c r="AO33"/>
  <c r="Y33"/>
  <c r="I33"/>
  <c r="BD33"/>
  <c r="AN33"/>
  <c r="X33"/>
  <c r="H33"/>
  <c r="AY33"/>
  <c r="AI33"/>
  <c r="S33"/>
  <c r="R33"/>
  <c r="AL33"/>
  <c r="AW33"/>
  <c r="Q33"/>
  <c r="AF33"/>
  <c r="BG33"/>
  <c r="K33"/>
  <c r="BA33"/>
  <c r="AK33"/>
  <c r="U33"/>
  <c r="E33"/>
  <c r="AZ33"/>
  <c r="AJ33"/>
  <c r="T33"/>
  <c r="BK33"/>
  <c r="AU33"/>
  <c r="AE33"/>
  <c r="O33"/>
  <c r="AH33"/>
  <c r="BB33"/>
  <c r="AG33"/>
  <c r="AV33"/>
  <c r="P33"/>
  <c r="AA33"/>
  <c r="F33"/>
  <c r="AX10" i="15"/>
  <c r="AH10"/>
  <c r="BA10"/>
  <c r="AK10"/>
  <c r="U10"/>
  <c r="E10"/>
  <c r="AZ10"/>
  <c r="AJ10"/>
  <c r="T10"/>
  <c r="BK10"/>
  <c r="AU10"/>
  <c r="AE10"/>
  <c r="O10"/>
  <c r="AP10"/>
  <c r="AL10"/>
  <c r="AT10"/>
  <c r="BI10"/>
  <c r="AS10"/>
  <c r="AC10"/>
  <c r="M10"/>
  <c r="BH10"/>
  <c r="AR10"/>
  <c r="AB10"/>
  <c r="L10"/>
  <c r="BC10"/>
  <c r="AM10"/>
  <c r="W10"/>
  <c r="G10"/>
  <c r="J10"/>
  <c r="F10"/>
  <c r="N10"/>
  <c r="AW10"/>
  <c r="Q10"/>
  <c r="AV10"/>
  <c r="P10"/>
  <c r="AQ10"/>
  <c r="K10"/>
  <c r="V10"/>
  <c r="AO10"/>
  <c r="I10"/>
  <c r="AN10"/>
  <c r="H10"/>
  <c r="AI10"/>
  <c r="BF10"/>
  <c r="BJ10"/>
  <c r="R10"/>
  <c r="AG10"/>
  <c r="BL10"/>
  <c r="AF10"/>
  <c r="BG10"/>
  <c r="AA10"/>
  <c r="Z10"/>
  <c r="AD10"/>
  <c r="BE10"/>
  <c r="Y10"/>
  <c r="BD10"/>
  <c r="X10"/>
  <c r="AY10"/>
  <c r="S10"/>
  <c r="BB10"/>
  <c r="BJ31"/>
  <c r="AP31"/>
  <c r="BF31"/>
  <c r="Z31"/>
  <c r="J31"/>
  <c r="N31"/>
  <c r="AD31"/>
  <c r="BI31"/>
  <c r="AS31"/>
  <c r="AC31"/>
  <c r="M31"/>
  <c r="BH31"/>
  <c r="AR31"/>
  <c r="AB31"/>
  <c r="L31"/>
  <c r="BC31"/>
  <c r="AM31"/>
  <c r="W31"/>
  <c r="G31"/>
  <c r="V31"/>
  <c r="AT31"/>
  <c r="BE31"/>
  <c r="AO31"/>
  <c r="Y31"/>
  <c r="I31"/>
  <c r="BD31"/>
  <c r="AN31"/>
  <c r="X31"/>
  <c r="H31"/>
  <c r="AY31"/>
  <c r="AI31"/>
  <c r="S31"/>
  <c r="R31"/>
  <c r="AL31"/>
  <c r="AK31"/>
  <c r="E31"/>
  <c r="AJ31"/>
  <c r="BK31"/>
  <c r="AE31"/>
  <c r="AH31"/>
  <c r="AG31"/>
  <c r="BL31"/>
  <c r="AF31"/>
  <c r="BG31"/>
  <c r="AA31"/>
  <c r="AX31"/>
  <c r="F31"/>
  <c r="BA31"/>
  <c r="U31"/>
  <c r="AZ31"/>
  <c r="T31"/>
  <c r="AU31"/>
  <c r="O31"/>
  <c r="BB31"/>
  <c r="AW31"/>
  <c r="Q31"/>
  <c r="AV31"/>
  <c r="P31"/>
  <c r="AQ31"/>
  <c r="K31"/>
  <c r="BC37" i="17"/>
  <c r="BI24" i="13"/>
  <c r="AG24"/>
  <c r="I24"/>
  <c r="BA24"/>
  <c r="AC24"/>
  <c r="AQ24"/>
  <c r="AY24"/>
  <c r="U24"/>
  <c r="K24"/>
  <c r="AW24"/>
  <c r="E24"/>
  <c r="Y24"/>
  <c r="AK24"/>
  <c r="BE24"/>
  <c r="M24"/>
  <c r="S24"/>
  <c r="BK24"/>
  <c r="AA24"/>
  <c r="AS24"/>
  <c r="AO24"/>
  <c r="BG24"/>
  <c r="Q24"/>
  <c r="AI24"/>
  <c r="W24"/>
  <c r="BC24"/>
  <c r="AV24"/>
  <c r="AE24"/>
  <c r="BJ24"/>
  <c r="AT24"/>
  <c r="AD24"/>
  <c r="N24"/>
  <c r="BH24"/>
  <c r="AR24"/>
  <c r="AB24"/>
  <c r="L24"/>
  <c r="G24"/>
  <c r="AM24"/>
  <c r="BF24"/>
  <c r="AP24"/>
  <c r="Z24"/>
  <c r="J24"/>
  <c r="BD24"/>
  <c r="AN24"/>
  <c r="X24"/>
  <c r="H24"/>
  <c r="AX24"/>
  <c r="R24"/>
  <c r="AF24"/>
  <c r="O24"/>
  <c r="AU24"/>
  <c r="BB24"/>
  <c r="AL24"/>
  <c r="V24"/>
  <c r="F24"/>
  <c r="AZ24"/>
  <c r="AJ24"/>
  <c r="T24"/>
  <c r="AH24"/>
  <c r="BL24"/>
  <c r="P24"/>
  <c r="BD38" i="18"/>
  <c r="AP38"/>
  <c r="BC38"/>
  <c r="W38"/>
  <c r="BF38"/>
  <c r="AM38"/>
  <c r="G38"/>
  <c r="AE38"/>
  <c r="AO38"/>
  <c r="I38"/>
  <c r="BH38"/>
  <c r="O38"/>
  <c r="AG38"/>
  <c r="L38"/>
  <c r="BK38"/>
  <c r="BE38"/>
  <c r="Y38"/>
  <c r="AB38"/>
  <c r="AU38"/>
  <c r="AW38"/>
  <c r="Q38"/>
  <c r="AR38"/>
  <c r="AZ38"/>
  <c r="AS38"/>
  <c r="AY38"/>
  <c r="E38"/>
  <c r="K38"/>
  <c r="BL38"/>
  <c r="AH38"/>
  <c r="AV38"/>
  <c r="T38"/>
  <c r="BI38"/>
  <c r="AF38"/>
  <c r="J38"/>
  <c r="U38"/>
  <c r="AA38"/>
  <c r="M38"/>
  <c r="S38"/>
  <c r="R38"/>
  <c r="AK38"/>
  <c r="AQ38"/>
  <c r="AX38"/>
  <c r="AC38"/>
  <c r="AI38"/>
  <c r="X38"/>
  <c r="AJ38"/>
  <c r="BA38"/>
  <c r="BG38"/>
  <c r="BJ38"/>
  <c r="AT38"/>
  <c r="AD38"/>
  <c r="N38"/>
  <c r="AN38"/>
  <c r="AL38"/>
  <c r="BB38"/>
  <c r="Z38"/>
  <c r="H38"/>
  <c r="F38"/>
  <c r="V38"/>
  <c r="BC40" i="17"/>
  <c r="AX33"/>
  <c r="BJ10" i="5"/>
  <c r="AZ20"/>
  <c r="AJ20"/>
  <c r="T20"/>
  <c r="BK20"/>
  <c r="AU20"/>
  <c r="AE20"/>
  <c r="O20"/>
  <c r="BA20"/>
  <c r="U20"/>
  <c r="AX20"/>
  <c r="I20"/>
  <c r="Z20"/>
  <c r="AT20"/>
  <c r="BB20"/>
  <c r="V20"/>
  <c r="BL20"/>
  <c r="AV20"/>
  <c r="AF20"/>
  <c r="P20"/>
  <c r="BG20"/>
  <c r="AQ20"/>
  <c r="AA20"/>
  <c r="K20"/>
  <c r="AS20"/>
  <c r="M20"/>
  <c r="AO20"/>
  <c r="BF20"/>
  <c r="Q20"/>
  <c r="AH20"/>
  <c r="AG20"/>
  <c r="BH20"/>
  <c r="AR20"/>
  <c r="AB20"/>
  <c r="L20"/>
  <c r="BC20"/>
  <c r="AM20"/>
  <c r="W20"/>
  <c r="G20"/>
  <c r="AK20"/>
  <c r="E20"/>
  <c r="AD20"/>
  <c r="AW20"/>
  <c r="F20"/>
  <c r="Y20"/>
  <c r="J20"/>
  <c r="BD20"/>
  <c r="AN20"/>
  <c r="X20"/>
  <c r="H20"/>
  <c r="AY20"/>
  <c r="AI20"/>
  <c r="S20"/>
  <c r="BI20"/>
  <c r="AC20"/>
  <c r="BJ20"/>
  <c r="R20"/>
  <c r="AL20"/>
  <c r="BE20"/>
  <c r="N20"/>
  <c r="AP20"/>
  <c r="BG7" i="14"/>
  <c r="AQ7"/>
  <c r="AA7"/>
  <c r="K7"/>
  <c r="BA7"/>
  <c r="AF7"/>
  <c r="J7"/>
  <c r="AZ7"/>
  <c r="AD7"/>
  <c r="I7"/>
  <c r="AS7"/>
  <c r="X7"/>
  <c r="BH7"/>
  <c r="AL7"/>
  <c r="Q7"/>
  <c r="BC7"/>
  <c r="AM7"/>
  <c r="W7"/>
  <c r="G7"/>
  <c r="AV7"/>
  <c r="Z7"/>
  <c r="E7"/>
  <c r="AT7"/>
  <c r="Y7"/>
  <c r="BI7"/>
  <c r="AN7"/>
  <c r="R7"/>
  <c r="BB7"/>
  <c r="AG7"/>
  <c r="L7"/>
  <c r="AY7"/>
  <c r="AI7"/>
  <c r="S7"/>
  <c r="BL7"/>
  <c r="AP7"/>
  <c r="U7"/>
  <c r="BJ7"/>
  <c r="AO7"/>
  <c r="T7"/>
  <c r="BD7"/>
  <c r="AH7"/>
  <c r="M7"/>
  <c r="AW7"/>
  <c r="AB7"/>
  <c r="F7"/>
  <c r="BK7"/>
  <c r="AU7"/>
  <c r="AE7"/>
  <c r="O7"/>
  <c r="BF7"/>
  <c r="AK7"/>
  <c r="P7"/>
  <c r="BE7"/>
  <c r="AJ7"/>
  <c r="N7"/>
  <c r="AX7"/>
  <c r="AC7"/>
  <c r="H7"/>
  <c r="AR7"/>
  <c r="V7"/>
  <c r="BA46" i="15"/>
  <c r="AK46"/>
  <c r="U46"/>
  <c r="E46"/>
  <c r="AY46"/>
  <c r="AI46"/>
  <c r="S46"/>
  <c r="BF46"/>
  <c r="Z46"/>
  <c r="BD46"/>
  <c r="X46"/>
  <c r="BB46"/>
  <c r="V46"/>
  <c r="T46"/>
  <c r="BH46"/>
  <c r="AW46"/>
  <c r="AG46"/>
  <c r="Q46"/>
  <c r="BK46"/>
  <c r="AU46"/>
  <c r="AE46"/>
  <c r="O46"/>
  <c r="AX46"/>
  <c r="R46"/>
  <c r="AV46"/>
  <c r="P46"/>
  <c r="AT46"/>
  <c r="N46"/>
  <c r="AR46"/>
  <c r="AB46"/>
  <c r="BI46"/>
  <c r="AS46"/>
  <c r="AC46"/>
  <c r="M46"/>
  <c r="BG46"/>
  <c r="AQ46"/>
  <c r="AA46"/>
  <c r="K46"/>
  <c r="AP46"/>
  <c r="J46"/>
  <c r="AN46"/>
  <c r="H46"/>
  <c r="AL46"/>
  <c r="F46"/>
  <c r="L46"/>
  <c r="BE46"/>
  <c r="AO46"/>
  <c r="Y46"/>
  <c r="I46"/>
  <c r="BC46"/>
  <c r="AM46"/>
  <c r="W46"/>
  <c r="G46"/>
  <c r="AH46"/>
  <c r="BL46"/>
  <c r="AF46"/>
  <c r="BJ46"/>
  <c r="AD46"/>
  <c r="AZ46"/>
  <c r="AJ46"/>
  <c r="AY32" i="18"/>
  <c r="AI32"/>
  <c r="S32"/>
  <c r="BJ32"/>
  <c r="AT32"/>
  <c r="AD32"/>
  <c r="N32"/>
  <c r="BE32"/>
  <c r="AO32"/>
  <c r="Y32"/>
  <c r="I32"/>
  <c r="T32"/>
  <c r="P32"/>
  <c r="L32"/>
  <c r="H32"/>
  <c r="BK32"/>
  <c r="AU32"/>
  <c r="AE32"/>
  <c r="O32"/>
  <c r="BF32"/>
  <c r="AP32"/>
  <c r="Z32"/>
  <c r="J32"/>
  <c r="BA32"/>
  <c r="AK32"/>
  <c r="U32"/>
  <c r="E32"/>
  <c r="BL32"/>
  <c r="BH32"/>
  <c r="BD32"/>
  <c r="BG32"/>
  <c r="AQ32"/>
  <c r="AA32"/>
  <c r="K32"/>
  <c r="BB32"/>
  <c r="AL32"/>
  <c r="V32"/>
  <c r="F32"/>
  <c r="AW32"/>
  <c r="AG32"/>
  <c r="Q32"/>
  <c r="AZ32"/>
  <c r="AV32"/>
  <c r="AR32"/>
  <c r="AN32"/>
  <c r="BC32"/>
  <c r="AM32"/>
  <c r="W32"/>
  <c r="G32"/>
  <c r="AX32"/>
  <c r="AH32"/>
  <c r="R32"/>
  <c r="BI32"/>
  <c r="AS32"/>
  <c r="AC32"/>
  <c r="M32"/>
  <c r="AJ32"/>
  <c r="AF32"/>
  <c r="AB32"/>
  <c r="X32"/>
  <c r="AW12" i="17"/>
  <c r="Y12"/>
  <c r="AG12"/>
  <c r="BE12"/>
  <c r="E12"/>
  <c r="BG12"/>
  <c r="AQ12"/>
  <c r="AA12"/>
  <c r="BJ12"/>
  <c r="AT12"/>
  <c r="AD12"/>
  <c r="N12"/>
  <c r="AZ12"/>
  <c r="T12"/>
  <c r="BD12"/>
  <c r="X12"/>
  <c r="BA12"/>
  <c r="U12"/>
  <c r="BC12"/>
  <c r="AM12"/>
  <c r="W12"/>
  <c r="BF12"/>
  <c r="AP12"/>
  <c r="Z12"/>
  <c r="J12"/>
  <c r="AR12"/>
  <c r="L12"/>
  <c r="AV12"/>
  <c r="P12"/>
  <c r="AS12"/>
  <c r="M12"/>
  <c r="K12"/>
  <c r="BK12"/>
  <c r="AE12"/>
  <c r="AX12"/>
  <c r="R12"/>
  <c r="AB12"/>
  <c r="AF12"/>
  <c r="AC12"/>
  <c r="AY12"/>
  <c r="S12"/>
  <c r="AL12"/>
  <c r="F12"/>
  <c r="G12"/>
  <c r="I12"/>
  <c r="H12"/>
  <c r="AO12"/>
  <c r="AU12"/>
  <c r="O12"/>
  <c r="AH12"/>
  <c r="BH12"/>
  <c r="BL12"/>
  <c r="BI12"/>
  <c r="AI12"/>
  <c r="BB12"/>
  <c r="V12"/>
  <c r="AJ12"/>
  <c r="AN12"/>
  <c r="AK12"/>
  <c r="AX19"/>
  <c r="AH19"/>
  <c r="R19"/>
  <c r="BI19"/>
  <c r="AS19"/>
  <c r="AC19"/>
  <c r="M19"/>
  <c r="BC19"/>
  <c r="W19"/>
  <c r="AY19"/>
  <c r="S19"/>
  <c r="AV19"/>
  <c r="P19"/>
  <c r="AZ19"/>
  <c r="AJ19"/>
  <c r="BJ19"/>
  <c r="AT19"/>
  <c r="AD19"/>
  <c r="N19"/>
  <c r="BE19"/>
  <c r="AO19"/>
  <c r="Y19"/>
  <c r="I19"/>
  <c r="AU19"/>
  <c r="O19"/>
  <c r="AQ19"/>
  <c r="K19"/>
  <c r="AN19"/>
  <c r="H19"/>
  <c r="T19"/>
  <c r="BF19"/>
  <c r="AP19"/>
  <c r="Z19"/>
  <c r="J19"/>
  <c r="BA19"/>
  <c r="AK19"/>
  <c r="U19"/>
  <c r="E19"/>
  <c r="AM19"/>
  <c r="G19"/>
  <c r="AI19"/>
  <c r="BL19"/>
  <c r="AF19"/>
  <c r="BH19"/>
  <c r="AR19"/>
  <c r="BB19"/>
  <c r="AL19"/>
  <c r="V19"/>
  <c r="F19"/>
  <c r="AW19"/>
  <c r="AG19"/>
  <c r="Q19"/>
  <c r="BK19"/>
  <c r="AE19"/>
  <c r="BG19"/>
  <c r="AA19"/>
  <c r="BD19"/>
  <c r="X19"/>
  <c r="AB19"/>
  <c r="L19"/>
  <c r="BC57" i="16"/>
  <c r="AM57"/>
  <c r="W57"/>
  <c r="G57"/>
  <c r="AS57"/>
  <c r="X57"/>
  <c r="BH57"/>
  <c r="AL57"/>
  <c r="Q57"/>
  <c r="BF57"/>
  <c r="AK57"/>
  <c r="P57"/>
  <c r="BE57"/>
  <c r="AJ57"/>
  <c r="N57"/>
  <c r="AY57"/>
  <c r="AI57"/>
  <c r="S57"/>
  <c r="BI57"/>
  <c r="AN57"/>
  <c r="R57"/>
  <c r="BB57"/>
  <c r="AG57"/>
  <c r="L57"/>
  <c r="BA57"/>
  <c r="AF57"/>
  <c r="J57"/>
  <c r="AZ57"/>
  <c r="AD57"/>
  <c r="I57"/>
  <c r="BK57"/>
  <c r="AU57"/>
  <c r="AE57"/>
  <c r="O57"/>
  <c r="BD57"/>
  <c r="AH57"/>
  <c r="M57"/>
  <c r="AW57"/>
  <c r="AB57"/>
  <c r="F57"/>
  <c r="AV57"/>
  <c r="Z57"/>
  <c r="E57"/>
  <c r="AT57"/>
  <c r="Y57"/>
  <c r="BG57"/>
  <c r="AQ57"/>
  <c r="AA57"/>
  <c r="K57"/>
  <c r="AX57"/>
  <c r="AC57"/>
  <c r="H57"/>
  <c r="AR57"/>
  <c r="V57"/>
  <c r="BL57"/>
  <c r="AP57"/>
  <c r="U57"/>
  <c r="BJ57"/>
  <c r="AO57"/>
  <c r="T57"/>
  <c r="BD40" i="5"/>
  <c r="AN40"/>
  <c r="X40"/>
  <c r="H40"/>
  <c r="AY40"/>
  <c r="AI40"/>
  <c r="S40"/>
  <c r="BF40"/>
  <c r="Z40"/>
  <c r="AW40"/>
  <c r="Q40"/>
  <c r="U40"/>
  <c r="F40"/>
  <c r="BJ40"/>
  <c r="BB40"/>
  <c r="AZ40"/>
  <c r="AJ40"/>
  <c r="T40"/>
  <c r="BK40"/>
  <c r="AU40"/>
  <c r="AE40"/>
  <c r="O40"/>
  <c r="AX40"/>
  <c r="R40"/>
  <c r="AO40"/>
  <c r="I40"/>
  <c r="E40"/>
  <c r="BI40"/>
  <c r="V40"/>
  <c r="M40"/>
  <c r="BL40"/>
  <c r="AV40"/>
  <c r="AF40"/>
  <c r="P40"/>
  <c r="BG40"/>
  <c r="AQ40"/>
  <c r="AA40"/>
  <c r="K40"/>
  <c r="AP40"/>
  <c r="J40"/>
  <c r="AG40"/>
  <c r="BA40"/>
  <c r="AT40"/>
  <c r="AL40"/>
  <c r="AS40"/>
  <c r="BH40"/>
  <c r="AR40"/>
  <c r="AB40"/>
  <c r="L40"/>
  <c r="BC40"/>
  <c r="AM40"/>
  <c r="W40"/>
  <c r="G40"/>
  <c r="AH40"/>
  <c r="BE40"/>
  <c r="Y40"/>
  <c r="AK40"/>
  <c r="AC40"/>
  <c r="N40"/>
  <c r="AD40"/>
  <c r="BA26" i="13"/>
  <c r="BK18"/>
  <c r="AU18"/>
  <c r="AE18"/>
  <c r="O18"/>
  <c r="BE18"/>
  <c r="AO18"/>
  <c r="Y18"/>
  <c r="I18"/>
  <c r="AV18"/>
  <c r="P18"/>
  <c r="AT18"/>
  <c r="N18"/>
  <c r="AR18"/>
  <c r="L18"/>
  <c r="AX18"/>
  <c r="BG18"/>
  <c r="AQ18"/>
  <c r="AA18"/>
  <c r="K18"/>
  <c r="BA18"/>
  <c r="AK18"/>
  <c r="U18"/>
  <c r="E18"/>
  <c r="AN18"/>
  <c r="H18"/>
  <c r="AL18"/>
  <c r="F18"/>
  <c r="AJ18"/>
  <c r="AH18"/>
  <c r="R18"/>
  <c r="BC18"/>
  <c r="AM18"/>
  <c r="W18"/>
  <c r="G18"/>
  <c r="AW18"/>
  <c r="AG18"/>
  <c r="Q18"/>
  <c r="BL18"/>
  <c r="AF18"/>
  <c r="BJ18"/>
  <c r="AD18"/>
  <c r="BH18"/>
  <c r="AB18"/>
  <c r="BF18"/>
  <c r="AP18"/>
  <c r="AY18"/>
  <c r="AI18"/>
  <c r="S18"/>
  <c r="BI18"/>
  <c r="AS18"/>
  <c r="AC18"/>
  <c r="M18"/>
  <c r="BD18"/>
  <c r="X18"/>
  <c r="BB18"/>
  <c r="V18"/>
  <c r="AZ18"/>
  <c r="T18"/>
  <c r="Z18"/>
  <c r="J18"/>
  <c r="I47" i="14"/>
  <c r="U47"/>
  <c r="E47"/>
  <c r="Y47"/>
  <c r="BA47"/>
  <c r="AK47"/>
  <c r="M47"/>
  <c r="BI47"/>
  <c r="AS47"/>
  <c r="Q47"/>
  <c r="AO47"/>
  <c r="F47"/>
  <c r="V47"/>
  <c r="AL47"/>
  <c r="BB47"/>
  <c r="AG47"/>
  <c r="J47"/>
  <c r="Z47"/>
  <c r="AP47"/>
  <c r="BF47"/>
  <c r="O47"/>
  <c r="AE47"/>
  <c r="AU47"/>
  <c r="BK47"/>
  <c r="L47"/>
  <c r="AB47"/>
  <c r="AR47"/>
  <c r="BH47"/>
  <c r="BE47"/>
  <c r="BL47"/>
  <c r="N47"/>
  <c r="AD47"/>
  <c r="AT47"/>
  <c r="BJ47"/>
  <c r="AW47"/>
  <c r="R47"/>
  <c r="AH47"/>
  <c r="AX47"/>
  <c r="G47"/>
  <c r="W47"/>
  <c r="AM47"/>
  <c r="BC47"/>
  <c r="T47"/>
  <c r="AJ47"/>
  <c r="AZ47"/>
  <c r="AI47"/>
  <c r="P47"/>
  <c r="AV47"/>
  <c r="K47"/>
  <c r="AQ47"/>
  <c r="X47"/>
  <c r="BD47"/>
  <c r="S47"/>
  <c r="AY47"/>
  <c r="AF47"/>
  <c r="AA47"/>
  <c r="BG47"/>
  <c r="H47"/>
  <c r="AN47"/>
  <c r="BC58" i="18"/>
  <c r="AY58"/>
  <c r="AE58"/>
  <c r="K58"/>
  <c r="AT58"/>
  <c r="Z58"/>
  <c r="J58"/>
  <c r="BA58"/>
  <c r="AK58"/>
  <c r="U58"/>
  <c r="E58"/>
  <c r="L58"/>
  <c r="H58"/>
  <c r="P58"/>
  <c r="AU58"/>
  <c r="AA58"/>
  <c r="BJ58"/>
  <c r="AP58"/>
  <c r="V58"/>
  <c r="F58"/>
  <c r="AW58"/>
  <c r="AG58"/>
  <c r="Q58"/>
  <c r="BH58"/>
  <c r="BD58"/>
  <c r="AZ58"/>
  <c r="BL58"/>
  <c r="BK58"/>
  <c r="AQ58"/>
  <c r="S58"/>
  <c r="BF58"/>
  <c r="AL58"/>
  <c r="R58"/>
  <c r="BI58"/>
  <c r="AS58"/>
  <c r="AC58"/>
  <c r="M58"/>
  <c r="AR58"/>
  <c r="AN58"/>
  <c r="AJ58"/>
  <c r="AV58"/>
  <c r="BG58"/>
  <c r="AI58"/>
  <c r="O58"/>
  <c r="BB58"/>
  <c r="AD58"/>
  <c r="N58"/>
  <c r="BE58"/>
  <c r="AO58"/>
  <c r="Y58"/>
  <c r="I58"/>
  <c r="AB58"/>
  <c r="X58"/>
  <c r="T58"/>
  <c r="AF58"/>
  <c r="AH58"/>
  <c r="AM58"/>
  <c r="AX58"/>
  <c r="G58"/>
  <c r="W58"/>
  <c r="BB61" i="15"/>
  <c r="AW61"/>
  <c r="AG61"/>
  <c r="Q61"/>
  <c r="BL61"/>
  <c r="AR61"/>
  <c r="AB61"/>
  <c r="L61"/>
  <c r="AZ61"/>
  <c r="AI61"/>
  <c r="S61"/>
  <c r="AY61"/>
  <c r="AD61"/>
  <c r="Z61"/>
  <c r="BD61"/>
  <c r="AX61"/>
  <c r="AS61"/>
  <c r="AC61"/>
  <c r="M61"/>
  <c r="BG61"/>
  <c r="AN61"/>
  <c r="X61"/>
  <c r="H61"/>
  <c r="AU61"/>
  <c r="AE61"/>
  <c r="O61"/>
  <c r="AH61"/>
  <c r="N61"/>
  <c r="J61"/>
  <c r="AL61"/>
  <c r="BJ61"/>
  <c r="BH61"/>
  <c r="AO61"/>
  <c r="Y61"/>
  <c r="I61"/>
  <c r="BA61"/>
  <c r="AJ61"/>
  <c r="T61"/>
  <c r="BK61"/>
  <c r="AQ61"/>
  <c r="AA61"/>
  <c r="K61"/>
  <c r="R61"/>
  <c r="BI61"/>
  <c r="V61"/>
  <c r="BC61"/>
  <c r="AV61"/>
  <c r="AM61"/>
  <c r="AP61"/>
  <c r="AK61"/>
  <c r="AF61"/>
  <c r="W61"/>
  <c r="F61"/>
  <c r="U61"/>
  <c r="P61"/>
  <c r="G61"/>
  <c r="BF61"/>
  <c r="E61"/>
  <c r="BE61"/>
  <c r="AT61"/>
  <c r="Q53" i="17"/>
  <c r="AX31"/>
  <c r="AH31"/>
  <c r="R31"/>
  <c r="BI31"/>
  <c r="AS31"/>
  <c r="AC31"/>
  <c r="M31"/>
  <c r="BH31"/>
  <c r="AR31"/>
  <c r="AB31"/>
  <c r="L31"/>
  <c r="AA31"/>
  <c r="W31"/>
  <c r="S31"/>
  <c r="O31"/>
  <c r="BJ31"/>
  <c r="AT31"/>
  <c r="AD31"/>
  <c r="N31"/>
  <c r="BE31"/>
  <c r="AO31"/>
  <c r="Y31"/>
  <c r="I31"/>
  <c r="BD31"/>
  <c r="AN31"/>
  <c r="X31"/>
  <c r="H31"/>
  <c r="K31"/>
  <c r="G31"/>
  <c r="BK31"/>
  <c r="BF31"/>
  <c r="AP31"/>
  <c r="Z31"/>
  <c r="J31"/>
  <c r="BA31"/>
  <c r="AK31"/>
  <c r="U31"/>
  <c r="E31"/>
  <c r="AZ31"/>
  <c r="AJ31"/>
  <c r="T31"/>
  <c r="BG31"/>
  <c r="BC31"/>
  <c r="AY31"/>
  <c r="AU31"/>
  <c r="BB31"/>
  <c r="AL31"/>
  <c r="V31"/>
  <c r="F31"/>
  <c r="AW31"/>
  <c r="AG31"/>
  <c r="Q31"/>
  <c r="BL31"/>
  <c r="AV31"/>
  <c r="AF31"/>
  <c r="P31"/>
  <c r="AQ31"/>
  <c r="AM31"/>
  <c r="AI31"/>
  <c r="AE31"/>
  <c r="BD63" i="5"/>
  <c r="AN63"/>
  <c r="X63"/>
  <c r="H63"/>
  <c r="AY63"/>
  <c r="AI63"/>
  <c r="S63"/>
  <c r="BJ63"/>
  <c r="AT63"/>
  <c r="AD63"/>
  <c r="N63"/>
  <c r="AG63"/>
  <c r="AC63"/>
  <c r="AK63"/>
  <c r="BE63"/>
  <c r="AZ63"/>
  <c r="AJ63"/>
  <c r="T63"/>
  <c r="BK63"/>
  <c r="AU63"/>
  <c r="AE63"/>
  <c r="O63"/>
  <c r="BF63"/>
  <c r="AP63"/>
  <c r="Z63"/>
  <c r="J63"/>
  <c r="Q63"/>
  <c r="M63"/>
  <c r="E63"/>
  <c r="BA63"/>
  <c r="BL63"/>
  <c r="AV63"/>
  <c r="AF63"/>
  <c r="P63"/>
  <c r="BG63"/>
  <c r="AQ63"/>
  <c r="AA63"/>
  <c r="K63"/>
  <c r="BB63"/>
  <c r="AL63"/>
  <c r="V63"/>
  <c r="F63"/>
  <c r="BI63"/>
  <c r="AO63"/>
  <c r="Y63"/>
  <c r="BH63"/>
  <c r="AR63"/>
  <c r="AB63"/>
  <c r="L63"/>
  <c r="BC63"/>
  <c r="AM63"/>
  <c r="W63"/>
  <c r="G63"/>
  <c r="AX63"/>
  <c r="AH63"/>
  <c r="R63"/>
  <c r="AW63"/>
  <c r="AS63"/>
  <c r="I63"/>
  <c r="U63"/>
  <c r="AR9" i="14"/>
  <c r="V9"/>
  <c r="J9"/>
  <c r="I9"/>
  <c r="AZ9"/>
  <c r="BC9"/>
  <c r="W9"/>
  <c r="G9"/>
  <c r="H9"/>
  <c r="AX9"/>
  <c r="BB9"/>
  <c r="L9"/>
  <c r="U9"/>
  <c r="BL9"/>
  <c r="T9"/>
  <c r="BJ9"/>
  <c r="BA9"/>
  <c r="BK9"/>
  <c r="AU9"/>
  <c r="O9"/>
  <c r="R9"/>
  <c r="BI9"/>
  <c r="P9"/>
  <c r="AT9"/>
  <c r="AY9"/>
  <c r="S9"/>
  <c r="BH9"/>
  <c r="Q9"/>
  <c r="E9"/>
  <c r="N9"/>
  <c r="BE9"/>
  <c r="K9"/>
  <c r="AS9"/>
  <c r="AW9"/>
  <c r="F9"/>
  <c r="AV9"/>
  <c r="M9"/>
  <c r="BD9"/>
  <c r="BF9"/>
  <c r="BG9"/>
  <c r="M50" i="13"/>
  <c r="AW59" i="14"/>
  <c r="AG59"/>
  <c r="AY59"/>
  <c r="BH59"/>
  <c r="AE59"/>
  <c r="O59"/>
  <c r="AX59"/>
  <c r="Z59"/>
  <c r="J59"/>
  <c r="AV59"/>
  <c r="Y59"/>
  <c r="I59"/>
  <c r="AT59"/>
  <c r="X59"/>
  <c r="H59"/>
  <c r="BI59"/>
  <c r="AS59"/>
  <c r="BK59"/>
  <c r="AU59"/>
  <c r="AZ59"/>
  <c r="AA59"/>
  <c r="K59"/>
  <c r="AP59"/>
  <c r="V59"/>
  <c r="F59"/>
  <c r="AN59"/>
  <c r="U59"/>
  <c r="E59"/>
  <c r="AL59"/>
  <c r="T59"/>
  <c r="BE59"/>
  <c r="AO59"/>
  <c r="BG59"/>
  <c r="AQ59"/>
  <c r="AR59"/>
  <c r="W59"/>
  <c r="G59"/>
  <c r="AI59"/>
  <c r="R59"/>
  <c r="BL59"/>
  <c r="AH59"/>
  <c r="Q59"/>
  <c r="BJ59"/>
  <c r="AF59"/>
  <c r="P59"/>
  <c r="BA59"/>
  <c r="AK59"/>
  <c r="BC59"/>
  <c r="AM59"/>
  <c r="AJ59"/>
  <c r="S59"/>
  <c r="BF59"/>
  <c r="AD59"/>
  <c r="N59"/>
  <c r="BD59"/>
  <c r="AC59"/>
  <c r="M59"/>
  <c r="BB59"/>
  <c r="AB59"/>
  <c r="L59"/>
  <c r="BE45" i="15"/>
  <c r="AO45"/>
  <c r="Y45"/>
  <c r="I45"/>
  <c r="AY45"/>
  <c r="AD45"/>
  <c r="H45"/>
  <c r="AR45"/>
  <c r="W45"/>
  <c r="BL45"/>
  <c r="AQ45"/>
  <c r="V45"/>
  <c r="BK45"/>
  <c r="AJ45"/>
  <c r="J45"/>
  <c r="BA45"/>
  <c r="AK45"/>
  <c r="U45"/>
  <c r="E45"/>
  <c r="AT45"/>
  <c r="X45"/>
  <c r="BH45"/>
  <c r="AM45"/>
  <c r="R45"/>
  <c r="BG45"/>
  <c r="AL45"/>
  <c r="P45"/>
  <c r="AP45"/>
  <c r="O45"/>
  <c r="AU45"/>
  <c r="AW45"/>
  <c r="AG45"/>
  <c r="Q45"/>
  <c r="BJ45"/>
  <c r="AN45"/>
  <c r="S45"/>
  <c r="BC45"/>
  <c r="AH45"/>
  <c r="L45"/>
  <c r="BB45"/>
  <c r="AF45"/>
  <c r="K45"/>
  <c r="T45"/>
  <c r="AZ45"/>
  <c r="Z45"/>
  <c r="BI45"/>
  <c r="AS45"/>
  <c r="AC45"/>
  <c r="M45"/>
  <c r="BD45"/>
  <c r="AI45"/>
  <c r="N45"/>
  <c r="AX45"/>
  <c r="AB45"/>
  <c r="G45"/>
  <c r="AV45"/>
  <c r="AA45"/>
  <c r="F45"/>
  <c r="BF45"/>
  <c r="AE45"/>
  <c r="BE49" i="16"/>
  <c r="BD24" i="18"/>
  <c r="AV24"/>
  <c r="P24"/>
  <c r="AO24"/>
  <c r="I24"/>
  <c r="BL24"/>
  <c r="AF24"/>
  <c r="Y24"/>
  <c r="BE24"/>
  <c r="AN24"/>
  <c r="Q24"/>
  <c r="H24"/>
  <c r="AG24"/>
  <c r="X24"/>
  <c r="BG24"/>
  <c r="AQ24"/>
  <c r="AA24"/>
  <c r="K24"/>
  <c r="BB24"/>
  <c r="AL24"/>
  <c r="V24"/>
  <c r="F24"/>
  <c r="L24"/>
  <c r="AR24"/>
  <c r="M24"/>
  <c r="AS24"/>
  <c r="AY24"/>
  <c r="AI24"/>
  <c r="S24"/>
  <c r="BJ24"/>
  <c r="AT24"/>
  <c r="AD24"/>
  <c r="N24"/>
  <c r="AB24"/>
  <c r="BH24"/>
  <c r="AC24"/>
  <c r="BI24"/>
  <c r="AM24"/>
  <c r="G24"/>
  <c r="AH24"/>
  <c r="AZ24"/>
  <c r="BA24"/>
  <c r="BK24"/>
  <c r="AE24"/>
  <c r="BF24"/>
  <c r="Z24"/>
  <c r="E24"/>
  <c r="BC24"/>
  <c r="W24"/>
  <c r="AX24"/>
  <c r="R24"/>
  <c r="T24"/>
  <c r="U24"/>
  <c r="AU24"/>
  <c r="O24"/>
  <c r="AP24"/>
  <c r="J24"/>
  <c r="AJ24"/>
  <c r="AK24"/>
  <c r="BJ8" i="5"/>
  <c r="AT8"/>
  <c r="AD8"/>
  <c r="N8"/>
  <c r="BA8"/>
  <c r="Y8"/>
  <c r="BE8"/>
  <c r="U8"/>
  <c r="AU8"/>
  <c r="O8"/>
  <c r="AQ8"/>
  <c r="BH8"/>
  <c r="S8"/>
  <c r="AJ8"/>
  <c r="AI8"/>
  <c r="BF8"/>
  <c r="AP8"/>
  <c r="Z8"/>
  <c r="J8"/>
  <c r="AW8"/>
  <c r="Q8"/>
  <c r="AS8"/>
  <c r="I8"/>
  <c r="AM8"/>
  <c r="G8"/>
  <c r="AF8"/>
  <c r="AY8"/>
  <c r="H8"/>
  <c r="AA8"/>
  <c r="L8"/>
  <c r="BB8"/>
  <c r="AL8"/>
  <c r="V8"/>
  <c r="F8"/>
  <c r="AO8"/>
  <c r="M8"/>
  <c r="AK8"/>
  <c r="BK8"/>
  <c r="AE8"/>
  <c r="BL8"/>
  <c r="T8"/>
  <c r="AN8"/>
  <c r="BG8"/>
  <c r="P8"/>
  <c r="AR8"/>
  <c r="AX8"/>
  <c r="AH8"/>
  <c r="R8"/>
  <c r="BI8"/>
  <c r="AG8"/>
  <c r="E8"/>
  <c r="AC8"/>
  <c r="BC8"/>
  <c r="W8"/>
  <c r="AZ8"/>
  <c r="K8"/>
  <c r="AB8"/>
  <c r="AV8"/>
  <c r="BD8"/>
  <c r="X8"/>
  <c r="BD66"/>
  <c r="AN66"/>
  <c r="X66"/>
  <c r="H66"/>
  <c r="AY66"/>
  <c r="AI66"/>
  <c r="S66"/>
  <c r="BJ66"/>
  <c r="AT66"/>
  <c r="AD66"/>
  <c r="N66"/>
  <c r="AS66"/>
  <c r="AO66"/>
  <c r="U66"/>
  <c r="AG66"/>
  <c r="AZ66"/>
  <c r="AJ66"/>
  <c r="T66"/>
  <c r="BK66"/>
  <c r="AU66"/>
  <c r="AE66"/>
  <c r="O66"/>
  <c r="BF66"/>
  <c r="AP66"/>
  <c r="Z66"/>
  <c r="J66"/>
  <c r="AC66"/>
  <c r="Y66"/>
  <c r="AW66"/>
  <c r="E66"/>
  <c r="BL66"/>
  <c r="AV66"/>
  <c r="AF66"/>
  <c r="P66"/>
  <c r="BG66"/>
  <c r="AQ66"/>
  <c r="AA66"/>
  <c r="K66"/>
  <c r="BB66"/>
  <c r="AL66"/>
  <c r="V66"/>
  <c r="F66"/>
  <c r="M66"/>
  <c r="I66"/>
  <c r="Q66"/>
  <c r="BH66"/>
  <c r="AR66"/>
  <c r="AB66"/>
  <c r="L66"/>
  <c r="BC66"/>
  <c r="AM66"/>
  <c r="W66"/>
  <c r="G66"/>
  <c r="AX66"/>
  <c r="AH66"/>
  <c r="R66"/>
  <c r="BI66"/>
  <c r="BE66"/>
  <c r="BA66"/>
  <c r="AK66"/>
  <c r="AW31" i="13"/>
  <c r="Q31"/>
  <c r="BC31"/>
  <c r="W31"/>
  <c r="BA31"/>
  <c r="U31"/>
  <c r="AY31"/>
  <c r="S31"/>
  <c r="Y31"/>
  <c r="AU31"/>
  <c r="O31"/>
  <c r="AS31"/>
  <c r="M31"/>
  <c r="AQ31"/>
  <c r="K31"/>
  <c r="BE31"/>
  <c r="AG31"/>
  <c r="I31"/>
  <c r="BJ31"/>
  <c r="AM31"/>
  <c r="G31"/>
  <c r="AK31"/>
  <c r="E31"/>
  <c r="AI31"/>
  <c r="AO31"/>
  <c r="BK31"/>
  <c r="AE31"/>
  <c r="BI31"/>
  <c r="AC31"/>
  <c r="BG31"/>
  <c r="AA31"/>
  <c r="AR31"/>
  <c r="AT31"/>
  <c r="R31"/>
  <c r="P31"/>
  <c r="AF31"/>
  <c r="AV31"/>
  <c r="BL31"/>
  <c r="AH31"/>
  <c r="T31"/>
  <c r="AJ31"/>
  <c r="AZ31"/>
  <c r="F31"/>
  <c r="V31"/>
  <c r="AL31"/>
  <c r="BB31"/>
  <c r="AB31"/>
  <c r="AD31"/>
  <c r="H31"/>
  <c r="X31"/>
  <c r="AN31"/>
  <c r="BD31"/>
  <c r="J31"/>
  <c r="Z31"/>
  <c r="AP31"/>
  <c r="BF31"/>
  <c r="L31"/>
  <c r="BH31"/>
  <c r="N31"/>
  <c r="AX31"/>
  <c r="E50" i="14"/>
  <c r="Y50"/>
  <c r="AK50"/>
  <c r="AO50"/>
  <c r="BA50"/>
  <c r="BE50"/>
  <c r="AC50"/>
  <c r="BL50"/>
  <c r="I50"/>
  <c r="U50"/>
  <c r="AS50"/>
  <c r="M50"/>
  <c r="BI50"/>
  <c r="Q50"/>
  <c r="AG50"/>
  <c r="R50"/>
  <c r="AH50"/>
  <c r="AX50"/>
  <c r="F50"/>
  <c r="V50"/>
  <c r="AL50"/>
  <c r="BB50"/>
  <c r="K50"/>
  <c r="AA50"/>
  <c r="AQ50"/>
  <c r="BG50"/>
  <c r="T50"/>
  <c r="AJ50"/>
  <c r="AZ50"/>
  <c r="J50"/>
  <c r="Z50"/>
  <c r="AP50"/>
  <c r="BF50"/>
  <c r="N50"/>
  <c r="AD50"/>
  <c r="AT50"/>
  <c r="BJ50"/>
  <c r="S50"/>
  <c r="AI50"/>
  <c r="AY50"/>
  <c r="L50"/>
  <c r="AB50"/>
  <c r="AR50"/>
  <c r="BH50"/>
  <c r="O50"/>
  <c r="AU50"/>
  <c r="H50"/>
  <c r="AN50"/>
  <c r="W50"/>
  <c r="BC50"/>
  <c r="P50"/>
  <c r="AV50"/>
  <c r="AE50"/>
  <c r="BK50"/>
  <c r="X50"/>
  <c r="BD50"/>
  <c r="G50"/>
  <c r="AM50"/>
  <c r="AF50"/>
  <c r="BE27" i="18"/>
  <c r="Q27"/>
  <c r="I27"/>
  <c r="AW27"/>
  <c r="Y27"/>
  <c r="AO27"/>
  <c r="BK27"/>
  <c r="AU27"/>
  <c r="AE27"/>
  <c r="O27"/>
  <c r="BF27"/>
  <c r="AP27"/>
  <c r="Z27"/>
  <c r="J27"/>
  <c r="BG27"/>
  <c r="AQ27"/>
  <c r="AA27"/>
  <c r="K27"/>
  <c r="BB27"/>
  <c r="AL27"/>
  <c r="V27"/>
  <c r="F27"/>
  <c r="AM27"/>
  <c r="G27"/>
  <c r="AH27"/>
  <c r="AJ27"/>
  <c r="E27"/>
  <c r="AK27"/>
  <c r="H27"/>
  <c r="AN27"/>
  <c r="BC27"/>
  <c r="W27"/>
  <c r="AX27"/>
  <c r="R27"/>
  <c r="T27"/>
  <c r="AZ27"/>
  <c r="U27"/>
  <c r="BA27"/>
  <c r="X27"/>
  <c r="BD27"/>
  <c r="AI27"/>
  <c r="AD27"/>
  <c r="L27"/>
  <c r="AS27"/>
  <c r="AV27"/>
  <c r="S27"/>
  <c r="N27"/>
  <c r="AB27"/>
  <c r="BI27"/>
  <c r="BL27"/>
  <c r="BJ27"/>
  <c r="AR27"/>
  <c r="M27"/>
  <c r="P27"/>
  <c r="AY27"/>
  <c r="AT27"/>
  <c r="BH27"/>
  <c r="AC27"/>
  <c r="AF27"/>
  <c r="BF44" i="15"/>
  <c r="AP44"/>
  <c r="Z44"/>
  <c r="J44"/>
  <c r="AZ44"/>
  <c r="AE44"/>
  <c r="I44"/>
  <c r="AS44"/>
  <c r="X44"/>
  <c r="BH44"/>
  <c r="AM44"/>
  <c r="Q44"/>
  <c r="AF44"/>
  <c r="E44"/>
  <c r="AK44"/>
  <c r="BB44"/>
  <c r="AL44"/>
  <c r="V44"/>
  <c r="F44"/>
  <c r="AU44"/>
  <c r="Y44"/>
  <c r="BI44"/>
  <c r="AN44"/>
  <c r="S44"/>
  <c r="BC44"/>
  <c r="AG44"/>
  <c r="L44"/>
  <c r="K44"/>
  <c r="BL44"/>
  <c r="P44"/>
  <c r="AX44"/>
  <c r="AH44"/>
  <c r="R44"/>
  <c r="BK44"/>
  <c r="AO44"/>
  <c r="T44"/>
  <c r="BD44"/>
  <c r="AI44"/>
  <c r="M44"/>
  <c r="AW44"/>
  <c r="AB44"/>
  <c r="G44"/>
  <c r="AV44"/>
  <c r="AQ44"/>
  <c r="BG44"/>
  <c r="AT44"/>
  <c r="AJ44"/>
  <c r="H44"/>
  <c r="AA44"/>
  <c r="AD44"/>
  <c r="O44"/>
  <c r="AR44"/>
  <c r="U44"/>
  <c r="N44"/>
  <c r="AY44"/>
  <c r="W44"/>
  <c r="BJ44"/>
  <c r="BE44"/>
  <c r="AC44"/>
  <c r="BA44"/>
  <c r="AY46" i="17"/>
  <c r="AI46"/>
  <c r="S46"/>
  <c r="BJ46"/>
  <c r="AO46"/>
  <c r="T46"/>
  <c r="BD46"/>
  <c r="AH46"/>
  <c r="M46"/>
  <c r="AW46"/>
  <c r="AB46"/>
  <c r="F46"/>
  <c r="AV46"/>
  <c r="Z46"/>
  <c r="E46"/>
  <c r="BK46"/>
  <c r="AU46"/>
  <c r="AE46"/>
  <c r="O46"/>
  <c r="BE46"/>
  <c r="AJ46"/>
  <c r="N46"/>
  <c r="AX46"/>
  <c r="AC46"/>
  <c r="H46"/>
  <c r="AR46"/>
  <c r="V46"/>
  <c r="BL46"/>
  <c r="AP46"/>
  <c r="U46"/>
  <c r="BG46"/>
  <c r="AQ46"/>
  <c r="AA46"/>
  <c r="K46"/>
  <c r="AZ46"/>
  <c r="AD46"/>
  <c r="I46"/>
  <c r="AS46"/>
  <c r="X46"/>
  <c r="BH46"/>
  <c r="AL46"/>
  <c r="Q46"/>
  <c r="BF46"/>
  <c r="AK46"/>
  <c r="P46"/>
  <c r="BC46"/>
  <c r="AM46"/>
  <c r="W46"/>
  <c r="G46"/>
  <c r="AT46"/>
  <c r="Y46"/>
  <c r="BI46"/>
  <c r="AN46"/>
  <c r="R46"/>
  <c r="BB46"/>
  <c r="AG46"/>
  <c r="L46"/>
  <c r="BA46"/>
  <c r="AF46"/>
  <c r="J46"/>
  <c r="BF25"/>
  <c r="AP25"/>
  <c r="Z25"/>
  <c r="J25"/>
  <c r="BA25"/>
  <c r="AK25"/>
  <c r="U25"/>
  <c r="E25"/>
  <c r="AM25"/>
  <c r="G25"/>
  <c r="AJ25"/>
  <c r="BG25"/>
  <c r="AA25"/>
  <c r="BD25"/>
  <c r="X25"/>
  <c r="BB25"/>
  <c r="AL25"/>
  <c r="V25"/>
  <c r="F25"/>
  <c r="AW25"/>
  <c r="AG25"/>
  <c r="Q25"/>
  <c r="BK25"/>
  <c r="AE25"/>
  <c r="BH25"/>
  <c r="AB25"/>
  <c r="AY25"/>
  <c r="S25"/>
  <c r="AV25"/>
  <c r="P25"/>
  <c r="AX25"/>
  <c r="AH25"/>
  <c r="R25"/>
  <c r="BI25"/>
  <c r="AS25"/>
  <c r="AC25"/>
  <c r="M25"/>
  <c r="BC25"/>
  <c r="W25"/>
  <c r="AZ25"/>
  <c r="T25"/>
  <c r="AQ25"/>
  <c r="K25"/>
  <c r="AN25"/>
  <c r="H25"/>
  <c r="BJ25"/>
  <c r="AT25"/>
  <c r="AD25"/>
  <c r="N25"/>
  <c r="BE25"/>
  <c r="AO25"/>
  <c r="Y25"/>
  <c r="I25"/>
  <c r="AU25"/>
  <c r="O25"/>
  <c r="AR25"/>
  <c r="L25"/>
  <c r="AI25"/>
  <c r="BL25"/>
  <c r="AF25"/>
  <c r="AX63" i="16"/>
  <c r="AH63"/>
  <c r="R63"/>
  <c r="BH63"/>
  <c r="AM63"/>
  <c r="Q63"/>
  <c r="BG63"/>
  <c r="AK63"/>
  <c r="P63"/>
  <c r="BE63"/>
  <c r="AJ63"/>
  <c r="O63"/>
  <c r="AY63"/>
  <c r="AC63"/>
  <c r="H63"/>
  <c r="BJ63"/>
  <c r="AT63"/>
  <c r="AD63"/>
  <c r="N63"/>
  <c r="BC63"/>
  <c r="AG63"/>
  <c r="L63"/>
  <c r="BA63"/>
  <c r="AF63"/>
  <c r="K63"/>
  <c r="AZ63"/>
  <c r="AE63"/>
  <c r="I63"/>
  <c r="AS63"/>
  <c r="X63"/>
  <c r="BF63"/>
  <c r="AP63"/>
  <c r="Z63"/>
  <c r="J63"/>
  <c r="AW63"/>
  <c r="AB63"/>
  <c r="G63"/>
  <c r="AV63"/>
  <c r="AA63"/>
  <c r="E63"/>
  <c r="AU63"/>
  <c r="Y63"/>
  <c r="BI63"/>
  <c r="AN63"/>
  <c r="S63"/>
  <c r="BB63"/>
  <c r="AL63"/>
  <c r="V63"/>
  <c r="F63"/>
  <c r="AR63"/>
  <c r="W63"/>
  <c r="BL63"/>
  <c r="AQ63"/>
  <c r="U63"/>
  <c r="BK63"/>
  <c r="AO63"/>
  <c r="T63"/>
  <c r="BD63"/>
  <c r="AI63"/>
  <c r="M63"/>
  <c r="BH39" i="17"/>
  <c r="AQ39"/>
  <c r="AF39"/>
  <c r="BL39"/>
  <c r="U39"/>
  <c r="BA39"/>
  <c r="K39"/>
  <c r="AK39"/>
  <c r="AG39"/>
  <c r="AM39"/>
  <c r="E39"/>
  <c r="AV39"/>
  <c r="AR39"/>
  <c r="G39"/>
  <c r="AW39"/>
  <c r="W39"/>
  <c r="P39"/>
  <c r="Q39"/>
  <c r="L39"/>
  <c r="AA39"/>
  <c r="BG39"/>
  <c r="BJ39"/>
  <c r="AT39"/>
  <c r="AB39"/>
  <c r="BF39"/>
  <c r="AP39"/>
  <c r="Z39"/>
  <c r="J39"/>
  <c r="AX39"/>
  <c r="V39"/>
  <c r="AL39"/>
  <c r="R39"/>
  <c r="AH39"/>
  <c r="N39"/>
  <c r="X39"/>
  <c r="AS39"/>
  <c r="Y39"/>
  <c r="AU39"/>
  <c r="BB39"/>
  <c r="AD39"/>
  <c r="F39"/>
  <c r="H39"/>
  <c r="AC39"/>
  <c r="AY39"/>
  <c r="I39"/>
  <c r="AE39"/>
  <c r="AZ39"/>
  <c r="AI39"/>
  <c r="O39"/>
  <c r="BE39"/>
  <c r="M39"/>
  <c r="BD39"/>
  <c r="AJ39"/>
  <c r="BI39"/>
  <c r="T39"/>
  <c r="S39"/>
  <c r="AO39"/>
  <c r="AN39"/>
  <c r="BK39"/>
  <c r="BL52" i="5"/>
  <c r="BH39"/>
  <c r="AR39"/>
  <c r="AB39"/>
  <c r="L39"/>
  <c r="BC39"/>
  <c r="AM39"/>
  <c r="W39"/>
  <c r="G39"/>
  <c r="AL39"/>
  <c r="F39"/>
  <c r="AK39"/>
  <c r="E39"/>
  <c r="AP39"/>
  <c r="J39"/>
  <c r="AX39"/>
  <c r="BD39"/>
  <c r="AN39"/>
  <c r="X39"/>
  <c r="H39"/>
  <c r="AY39"/>
  <c r="AI39"/>
  <c r="S39"/>
  <c r="BJ39"/>
  <c r="AD39"/>
  <c r="BI39"/>
  <c r="AC39"/>
  <c r="AW39"/>
  <c r="Y39"/>
  <c r="AO39"/>
  <c r="I39"/>
  <c r="AZ39"/>
  <c r="AJ39"/>
  <c r="T39"/>
  <c r="BK39"/>
  <c r="AU39"/>
  <c r="AE39"/>
  <c r="O39"/>
  <c r="BB39"/>
  <c r="V39"/>
  <c r="BA39"/>
  <c r="U39"/>
  <c r="AG39"/>
  <c r="BE39"/>
  <c r="BF39"/>
  <c r="Z39"/>
  <c r="BL39"/>
  <c r="AV39"/>
  <c r="AF39"/>
  <c r="P39"/>
  <c r="BG39"/>
  <c r="AQ39"/>
  <c r="AA39"/>
  <c r="K39"/>
  <c r="AT39"/>
  <c r="N39"/>
  <c r="AS39"/>
  <c r="M39"/>
  <c r="Q39"/>
  <c r="AH39"/>
  <c r="R39"/>
  <c r="BG24" i="14"/>
  <c r="AQ24"/>
  <c r="AA24"/>
  <c r="K24"/>
  <c r="BB24"/>
  <c r="AL24"/>
  <c r="V24"/>
  <c r="F24"/>
  <c r="AW24"/>
  <c r="AG24"/>
  <c r="Q24"/>
  <c r="BL24"/>
  <c r="AV24"/>
  <c r="AF24"/>
  <c r="P24"/>
  <c r="BC24"/>
  <c r="AM24"/>
  <c r="W24"/>
  <c r="G24"/>
  <c r="AX24"/>
  <c r="AH24"/>
  <c r="R24"/>
  <c r="BI24"/>
  <c r="AS24"/>
  <c r="AC24"/>
  <c r="M24"/>
  <c r="BH24"/>
  <c r="AR24"/>
  <c r="AB24"/>
  <c r="L24"/>
  <c r="AU24"/>
  <c r="O24"/>
  <c r="AP24"/>
  <c r="J24"/>
  <c r="AK24"/>
  <c r="E24"/>
  <c r="AJ24"/>
  <c r="AI24"/>
  <c r="BJ24"/>
  <c r="AD24"/>
  <c r="BE24"/>
  <c r="Y24"/>
  <c r="BD24"/>
  <c r="X24"/>
  <c r="BK24"/>
  <c r="AE24"/>
  <c r="BF24"/>
  <c r="Z24"/>
  <c r="BA24"/>
  <c r="U24"/>
  <c r="AZ24"/>
  <c r="T24"/>
  <c r="AY24"/>
  <c r="S24"/>
  <c r="AT24"/>
  <c r="N24"/>
  <c r="AO24"/>
  <c r="I24"/>
  <c r="AN24"/>
  <c r="H24"/>
  <c r="BG19"/>
  <c r="AQ19"/>
  <c r="AA19"/>
  <c r="K19"/>
  <c r="BB19"/>
  <c r="AL19"/>
  <c r="V19"/>
  <c r="F19"/>
  <c r="AW19"/>
  <c r="AG19"/>
  <c r="Q19"/>
  <c r="BL19"/>
  <c r="BH19"/>
  <c r="BD19"/>
  <c r="AZ19"/>
  <c r="BC19"/>
  <c r="AM19"/>
  <c r="W19"/>
  <c r="G19"/>
  <c r="AX19"/>
  <c r="AH19"/>
  <c r="R19"/>
  <c r="BI19"/>
  <c r="AS19"/>
  <c r="AC19"/>
  <c r="M19"/>
  <c r="AV19"/>
  <c r="AR19"/>
  <c r="AN19"/>
  <c r="AJ19"/>
  <c r="AY19"/>
  <c r="AI19"/>
  <c r="S19"/>
  <c r="BJ19"/>
  <c r="AT19"/>
  <c r="AD19"/>
  <c r="N19"/>
  <c r="BE19"/>
  <c r="AO19"/>
  <c r="Y19"/>
  <c r="I19"/>
  <c r="AF19"/>
  <c r="AB19"/>
  <c r="X19"/>
  <c r="T19"/>
  <c r="AE19"/>
  <c r="Z19"/>
  <c r="U19"/>
  <c r="H19"/>
  <c r="O19"/>
  <c r="J19"/>
  <c r="E19"/>
  <c r="BK19"/>
  <c r="BF19"/>
  <c r="BA19"/>
  <c r="P19"/>
  <c r="AU19"/>
  <c r="AP19"/>
  <c r="AK19"/>
  <c r="L19"/>
  <c r="BF35" i="15"/>
  <c r="AP35"/>
  <c r="Z35"/>
  <c r="J35"/>
  <c r="AY35"/>
  <c r="AC35"/>
  <c r="H35"/>
  <c r="AR35"/>
  <c r="W35"/>
  <c r="BL35"/>
  <c r="AQ35"/>
  <c r="U35"/>
  <c r="BE35"/>
  <c r="AE35"/>
  <c r="AO35"/>
  <c r="BB35"/>
  <c r="AL35"/>
  <c r="V35"/>
  <c r="F35"/>
  <c r="AS35"/>
  <c r="X35"/>
  <c r="BH35"/>
  <c r="AM35"/>
  <c r="Q35"/>
  <c r="BG35"/>
  <c r="AK35"/>
  <c r="P35"/>
  <c r="AJ35"/>
  <c r="I35"/>
  <c r="T35"/>
  <c r="AX35"/>
  <c r="AH35"/>
  <c r="R35"/>
  <c r="BI35"/>
  <c r="AN35"/>
  <c r="S35"/>
  <c r="BC35"/>
  <c r="AG35"/>
  <c r="L35"/>
  <c r="BA35"/>
  <c r="AF35"/>
  <c r="K35"/>
  <c r="O35"/>
  <c r="AU35"/>
  <c r="BK35"/>
  <c r="BJ35"/>
  <c r="AT35"/>
  <c r="AD35"/>
  <c r="N35"/>
  <c r="BD35"/>
  <c r="AI35"/>
  <c r="M35"/>
  <c r="AW35"/>
  <c r="AB35"/>
  <c r="G35"/>
  <c r="AV35"/>
  <c r="AA35"/>
  <c r="E35"/>
  <c r="AZ35"/>
  <c r="Y35"/>
  <c r="BB34" i="17"/>
  <c r="F34"/>
  <c r="AL34"/>
  <c r="N34"/>
  <c r="R34"/>
  <c r="AW34"/>
  <c r="AG34"/>
  <c r="Q34"/>
  <c r="BK34"/>
  <c r="AU34"/>
  <c r="AE34"/>
  <c r="O34"/>
  <c r="BF34"/>
  <c r="V34"/>
  <c r="AD34"/>
  <c r="AH34"/>
  <c r="BI34"/>
  <c r="AS34"/>
  <c r="AC34"/>
  <c r="M34"/>
  <c r="BG34"/>
  <c r="AQ34"/>
  <c r="AA34"/>
  <c r="K34"/>
  <c r="J34"/>
  <c r="AK34"/>
  <c r="E34"/>
  <c r="AI34"/>
  <c r="Z34"/>
  <c r="T34"/>
  <c r="AJ34"/>
  <c r="AZ34"/>
  <c r="AT34"/>
  <c r="BL34"/>
  <c r="BE34"/>
  <c r="Y34"/>
  <c r="BC34"/>
  <c r="W34"/>
  <c r="AP34"/>
  <c r="H34"/>
  <c r="X34"/>
  <c r="AN34"/>
  <c r="BD34"/>
  <c r="BJ34"/>
  <c r="BA34"/>
  <c r="U34"/>
  <c r="AY34"/>
  <c r="S34"/>
  <c r="L34"/>
  <c r="AB34"/>
  <c r="AR34"/>
  <c r="BH34"/>
  <c r="AO34"/>
  <c r="I34"/>
  <c r="AM34"/>
  <c r="G34"/>
  <c r="P34"/>
  <c r="AF34"/>
  <c r="AV34"/>
  <c r="BF27"/>
  <c r="AP27"/>
  <c r="Z27"/>
  <c r="J27"/>
  <c r="BA27"/>
  <c r="AK27"/>
  <c r="U27"/>
  <c r="E27"/>
  <c r="AZ27"/>
  <c r="AJ27"/>
  <c r="T27"/>
  <c r="BK27"/>
  <c r="BG27"/>
  <c r="BC27"/>
  <c r="AY27"/>
  <c r="BB27"/>
  <c r="AL27"/>
  <c r="V27"/>
  <c r="F27"/>
  <c r="AW27"/>
  <c r="AG27"/>
  <c r="Q27"/>
  <c r="BL27"/>
  <c r="AV27"/>
  <c r="AF27"/>
  <c r="P27"/>
  <c r="AU27"/>
  <c r="AQ27"/>
  <c r="AM27"/>
  <c r="AI27"/>
  <c r="AX27"/>
  <c r="AH27"/>
  <c r="R27"/>
  <c r="BI27"/>
  <c r="AS27"/>
  <c r="AC27"/>
  <c r="M27"/>
  <c r="BH27"/>
  <c r="AR27"/>
  <c r="AB27"/>
  <c r="L27"/>
  <c r="AE27"/>
  <c r="AA27"/>
  <c r="W27"/>
  <c r="S27"/>
  <c r="BJ27"/>
  <c r="AT27"/>
  <c r="AD27"/>
  <c r="N27"/>
  <c r="BE27"/>
  <c r="AO27"/>
  <c r="Y27"/>
  <c r="I27"/>
  <c r="BD27"/>
  <c r="AN27"/>
  <c r="X27"/>
  <c r="H27"/>
  <c r="O27"/>
  <c r="K27"/>
  <c r="G27"/>
  <c r="BF65" i="16"/>
  <c r="AP65"/>
  <c r="Z65"/>
  <c r="J65"/>
  <c r="AW65"/>
  <c r="AB65"/>
  <c r="G65"/>
  <c r="AV65"/>
  <c r="AA65"/>
  <c r="E65"/>
  <c r="AU65"/>
  <c r="Y65"/>
  <c r="BI65"/>
  <c r="AN65"/>
  <c r="S65"/>
  <c r="BB65"/>
  <c r="AL65"/>
  <c r="V65"/>
  <c r="F65"/>
  <c r="AR65"/>
  <c r="W65"/>
  <c r="BL65"/>
  <c r="AQ65"/>
  <c r="U65"/>
  <c r="BK65"/>
  <c r="AO65"/>
  <c r="T65"/>
  <c r="BD65"/>
  <c r="AI65"/>
  <c r="M65"/>
  <c r="AX65"/>
  <c r="AH65"/>
  <c r="R65"/>
  <c r="BH65"/>
  <c r="AM65"/>
  <c r="Q65"/>
  <c r="BG65"/>
  <c r="AK65"/>
  <c r="P65"/>
  <c r="BE65"/>
  <c r="AJ65"/>
  <c r="O65"/>
  <c r="AY65"/>
  <c r="AC65"/>
  <c r="H65"/>
  <c r="BJ65"/>
  <c r="AT65"/>
  <c r="AD65"/>
  <c r="N65"/>
  <c r="BC65"/>
  <c r="AG65"/>
  <c r="L65"/>
  <c r="BA65"/>
  <c r="AF65"/>
  <c r="K65"/>
  <c r="AZ65"/>
  <c r="AE65"/>
  <c r="I65"/>
  <c r="AS65"/>
  <c r="X65"/>
  <c r="AZ18" i="5"/>
  <c r="AJ18"/>
  <c r="T18"/>
  <c r="BK18"/>
  <c r="AU18"/>
  <c r="AE18"/>
  <c r="O18"/>
  <c r="BA18"/>
  <c r="U18"/>
  <c r="AP18"/>
  <c r="BJ18"/>
  <c r="R18"/>
  <c r="AL18"/>
  <c r="AT18"/>
  <c r="N18"/>
  <c r="BL18"/>
  <c r="AV18"/>
  <c r="AF18"/>
  <c r="P18"/>
  <c r="BG18"/>
  <c r="AQ18"/>
  <c r="AA18"/>
  <c r="K18"/>
  <c r="AS18"/>
  <c r="M18"/>
  <c r="AG18"/>
  <c r="AX18"/>
  <c r="I18"/>
  <c r="Z18"/>
  <c r="Y18"/>
  <c r="BH18"/>
  <c r="AR18"/>
  <c r="AB18"/>
  <c r="L18"/>
  <c r="BC18"/>
  <c r="AM18"/>
  <c r="W18"/>
  <c r="G18"/>
  <c r="AK18"/>
  <c r="E18"/>
  <c r="V18"/>
  <c r="AO18"/>
  <c r="BF18"/>
  <c r="Q18"/>
  <c r="BE18"/>
  <c r="BD18"/>
  <c r="AN18"/>
  <c r="X18"/>
  <c r="H18"/>
  <c r="AY18"/>
  <c r="AI18"/>
  <c r="S18"/>
  <c r="BI18"/>
  <c r="AC18"/>
  <c r="BB18"/>
  <c r="J18"/>
  <c r="AD18"/>
  <c r="AW18"/>
  <c r="F18"/>
  <c r="AH18"/>
  <c r="BD24"/>
  <c r="AN24"/>
  <c r="X24"/>
  <c r="H24"/>
  <c r="AQ24"/>
  <c r="V24"/>
  <c r="BK24"/>
  <c r="AP24"/>
  <c r="U24"/>
  <c r="BC24"/>
  <c r="M24"/>
  <c r="N24"/>
  <c r="AX24"/>
  <c r="AT24"/>
  <c r="S24"/>
  <c r="AZ24"/>
  <c r="AJ24"/>
  <c r="T24"/>
  <c r="BG24"/>
  <c r="AL24"/>
  <c r="Q24"/>
  <c r="BF24"/>
  <c r="AK24"/>
  <c r="O24"/>
  <c r="AS24"/>
  <c r="BE24"/>
  <c r="AY24"/>
  <c r="AD24"/>
  <c r="Y24"/>
  <c r="AM24"/>
  <c r="BL24"/>
  <c r="AV24"/>
  <c r="AF24"/>
  <c r="P24"/>
  <c r="BB24"/>
  <c r="AG24"/>
  <c r="K24"/>
  <c r="BA24"/>
  <c r="AE24"/>
  <c r="J24"/>
  <c r="AH24"/>
  <c r="AO24"/>
  <c r="AI24"/>
  <c r="I24"/>
  <c r="G24"/>
  <c r="BH24"/>
  <c r="AR24"/>
  <c r="AB24"/>
  <c r="L24"/>
  <c r="AW24"/>
  <c r="AA24"/>
  <c r="F24"/>
  <c r="AU24"/>
  <c r="Z24"/>
  <c r="E24"/>
  <c r="W24"/>
  <c r="AC24"/>
  <c r="R24"/>
  <c r="BJ24"/>
  <c r="BI24"/>
  <c r="AY26" i="14"/>
  <c r="AI26"/>
  <c r="S26"/>
  <c r="BJ26"/>
  <c r="AT26"/>
  <c r="AD26"/>
  <c r="N26"/>
  <c r="BE26"/>
  <c r="AO26"/>
  <c r="Y26"/>
  <c r="I26"/>
  <c r="BD26"/>
  <c r="AN26"/>
  <c r="X26"/>
  <c r="H26"/>
  <c r="BK26"/>
  <c r="AU26"/>
  <c r="AE26"/>
  <c r="O26"/>
  <c r="BF26"/>
  <c r="AP26"/>
  <c r="Z26"/>
  <c r="J26"/>
  <c r="BA26"/>
  <c r="AK26"/>
  <c r="U26"/>
  <c r="E26"/>
  <c r="AZ26"/>
  <c r="AJ26"/>
  <c r="T26"/>
  <c r="BG26"/>
  <c r="AQ26"/>
  <c r="AA26"/>
  <c r="K26"/>
  <c r="BB26"/>
  <c r="AL26"/>
  <c r="V26"/>
  <c r="F26"/>
  <c r="AW26"/>
  <c r="AG26"/>
  <c r="Q26"/>
  <c r="BL26"/>
  <c r="AV26"/>
  <c r="AF26"/>
  <c r="P26"/>
  <c r="W26"/>
  <c r="R26"/>
  <c r="M26"/>
  <c r="L26"/>
  <c r="G26"/>
  <c r="BI26"/>
  <c r="BH26"/>
  <c r="BC26"/>
  <c r="AX26"/>
  <c r="AS26"/>
  <c r="AR26"/>
  <c r="AM26"/>
  <c r="AH26"/>
  <c r="AC26"/>
  <c r="AB26"/>
  <c r="BB32"/>
  <c r="AL32"/>
  <c r="V32"/>
  <c r="F32"/>
  <c r="AW32"/>
  <c r="AG32"/>
  <c r="Q32"/>
  <c r="BL32"/>
  <c r="AV32"/>
  <c r="AF32"/>
  <c r="P32"/>
  <c r="BG32"/>
  <c r="AQ32"/>
  <c r="AA32"/>
  <c r="K32"/>
  <c r="AX32"/>
  <c r="AH32"/>
  <c r="R32"/>
  <c r="BI32"/>
  <c r="AS32"/>
  <c r="AC32"/>
  <c r="M32"/>
  <c r="BH32"/>
  <c r="AR32"/>
  <c r="AB32"/>
  <c r="L32"/>
  <c r="BC32"/>
  <c r="AM32"/>
  <c r="W32"/>
  <c r="G32"/>
  <c r="BJ32"/>
  <c r="AT32"/>
  <c r="AD32"/>
  <c r="N32"/>
  <c r="BE32"/>
  <c r="AO32"/>
  <c r="Y32"/>
  <c r="I32"/>
  <c r="BD32"/>
  <c r="AN32"/>
  <c r="X32"/>
  <c r="H32"/>
  <c r="AY32"/>
  <c r="AI32"/>
  <c r="S32"/>
  <c r="J32"/>
  <c r="E32"/>
  <c r="BK32"/>
  <c r="BF32"/>
  <c r="BA32"/>
  <c r="AZ32"/>
  <c r="AU32"/>
  <c r="AP32"/>
  <c r="AK32"/>
  <c r="AJ32"/>
  <c r="AE32"/>
  <c r="Z32"/>
  <c r="U32"/>
  <c r="T32"/>
  <c r="O32"/>
  <c r="AW27" i="16"/>
  <c r="AG27"/>
  <c r="Q27"/>
  <c r="L27"/>
  <c r="AB27"/>
  <c r="AR27"/>
  <c r="BH27"/>
  <c r="BI27"/>
  <c r="AS27"/>
  <c r="AC27"/>
  <c r="M27"/>
  <c r="P27"/>
  <c r="AF27"/>
  <c r="AV27"/>
  <c r="BL27"/>
  <c r="AO27"/>
  <c r="I27"/>
  <c r="AJ27"/>
  <c r="AK27"/>
  <c r="E27"/>
  <c r="BK27"/>
  <c r="H27"/>
  <c r="AN27"/>
  <c r="BE27"/>
  <c r="Y27"/>
  <c r="T27"/>
  <c r="AZ27"/>
  <c r="R27"/>
  <c r="AH27"/>
  <c r="AX27"/>
  <c r="G27"/>
  <c r="W27"/>
  <c r="AM27"/>
  <c r="BC27"/>
  <c r="BA27"/>
  <c r="U27"/>
  <c r="X27"/>
  <c r="BD27"/>
  <c r="F27"/>
  <c r="V27"/>
  <c r="AL27"/>
  <c r="BB27"/>
  <c r="K27"/>
  <c r="AA27"/>
  <c r="AQ27"/>
  <c r="BG27"/>
  <c r="AD27"/>
  <c r="BJ27"/>
  <c r="S27"/>
  <c r="AY27"/>
  <c r="J27"/>
  <c r="AP27"/>
  <c r="AE27"/>
  <c r="N27"/>
  <c r="AT27"/>
  <c r="AI27"/>
  <c r="Z27"/>
  <c r="BF27"/>
  <c r="O27"/>
  <c r="AU27"/>
  <c r="BF66" i="15"/>
  <c r="AP66"/>
  <c r="Z66"/>
  <c r="J66"/>
  <c r="BA66"/>
  <c r="AK66"/>
  <c r="U66"/>
  <c r="E66"/>
  <c r="AZ66"/>
  <c r="AJ66"/>
  <c r="T66"/>
  <c r="BK66"/>
  <c r="BG66"/>
  <c r="BC66"/>
  <c r="AY66"/>
  <c r="BB66"/>
  <c r="AL66"/>
  <c r="V66"/>
  <c r="F66"/>
  <c r="AW66"/>
  <c r="AG66"/>
  <c r="Q66"/>
  <c r="BL66"/>
  <c r="AV66"/>
  <c r="AF66"/>
  <c r="P66"/>
  <c r="AU66"/>
  <c r="AQ66"/>
  <c r="AM66"/>
  <c r="AI66"/>
  <c r="AX66"/>
  <c r="AH66"/>
  <c r="R66"/>
  <c r="BI66"/>
  <c r="AS66"/>
  <c r="AC66"/>
  <c r="M66"/>
  <c r="BH66"/>
  <c r="AR66"/>
  <c r="AB66"/>
  <c r="L66"/>
  <c r="AE66"/>
  <c r="AA66"/>
  <c r="W66"/>
  <c r="S66"/>
  <c r="BJ66"/>
  <c r="AT66"/>
  <c r="AD66"/>
  <c r="N66"/>
  <c r="BE66"/>
  <c r="AO66"/>
  <c r="Y66"/>
  <c r="I66"/>
  <c r="BD66"/>
  <c r="AN66"/>
  <c r="X66"/>
  <c r="H66"/>
  <c r="O66"/>
  <c r="K66"/>
  <c r="G66"/>
  <c r="BC63" i="17"/>
  <c r="AM63"/>
  <c r="W63"/>
  <c r="G63"/>
  <c r="AX63"/>
  <c r="AH63"/>
  <c r="R63"/>
  <c r="BI63"/>
  <c r="AS63"/>
  <c r="AC63"/>
  <c r="M63"/>
  <c r="AV63"/>
  <c r="AR63"/>
  <c r="AN63"/>
  <c r="AJ63"/>
  <c r="AY63"/>
  <c r="AI63"/>
  <c r="S63"/>
  <c r="BJ63"/>
  <c r="AT63"/>
  <c r="AD63"/>
  <c r="N63"/>
  <c r="BE63"/>
  <c r="AO63"/>
  <c r="Y63"/>
  <c r="I63"/>
  <c r="AF63"/>
  <c r="AB63"/>
  <c r="X63"/>
  <c r="T63"/>
  <c r="BK63"/>
  <c r="AU63"/>
  <c r="AE63"/>
  <c r="O63"/>
  <c r="BF63"/>
  <c r="AP63"/>
  <c r="Z63"/>
  <c r="J63"/>
  <c r="BA63"/>
  <c r="AK63"/>
  <c r="U63"/>
  <c r="E63"/>
  <c r="P63"/>
  <c r="L63"/>
  <c r="H63"/>
  <c r="BG63"/>
  <c r="AQ63"/>
  <c r="AA63"/>
  <c r="K63"/>
  <c r="BB63"/>
  <c r="AL63"/>
  <c r="V63"/>
  <c r="F63"/>
  <c r="AW63"/>
  <c r="AG63"/>
  <c r="Q63"/>
  <c r="BL63"/>
  <c r="BH63"/>
  <c r="BD63"/>
  <c r="AZ63"/>
  <c r="AX6"/>
  <c r="AH6"/>
  <c r="R6"/>
  <c r="BH6"/>
  <c r="BJ6"/>
  <c r="AT6"/>
  <c r="AD6"/>
  <c r="N6"/>
  <c r="BC6"/>
  <c r="BF6"/>
  <c r="AP6"/>
  <c r="Z6"/>
  <c r="J6"/>
  <c r="AW6"/>
  <c r="BB6"/>
  <c r="AL6"/>
  <c r="V6"/>
  <c r="F6"/>
  <c r="AR6"/>
  <c r="AM6"/>
  <c r="Q6"/>
  <c r="BD6"/>
  <c r="AI6"/>
  <c r="M6"/>
  <c r="AQ6"/>
  <c r="BK6"/>
  <c r="T6"/>
  <c r="AK6"/>
  <c r="BE6"/>
  <c r="O6"/>
  <c r="AG6"/>
  <c r="L6"/>
  <c r="AY6"/>
  <c r="AC6"/>
  <c r="H6"/>
  <c r="AF6"/>
  <c r="AZ6"/>
  <c r="I6"/>
  <c r="AA6"/>
  <c r="AU6"/>
  <c r="AB6"/>
  <c r="G6"/>
  <c r="AS6"/>
  <c r="X6"/>
  <c r="BL6"/>
  <c r="U6"/>
  <c r="AO6"/>
  <c r="BG6"/>
  <c r="P6"/>
  <c r="AJ6"/>
  <c r="W6"/>
  <c r="BI6"/>
  <c r="AN6"/>
  <c r="S6"/>
  <c r="BA6"/>
  <c r="K6"/>
  <c r="AE6"/>
  <c r="AV6"/>
  <c r="E6"/>
  <c r="Y6"/>
  <c r="BK22" i="16"/>
  <c r="BI22"/>
  <c r="AS22"/>
  <c r="AC22"/>
  <c r="M22"/>
  <c r="H22"/>
  <c r="X22"/>
  <c r="AN22"/>
  <c r="BD22"/>
  <c r="BE22"/>
  <c r="AO22"/>
  <c r="Y22"/>
  <c r="I22"/>
  <c r="L22"/>
  <c r="AB22"/>
  <c r="AR22"/>
  <c r="BH22"/>
  <c r="AK22"/>
  <c r="E22"/>
  <c r="P22"/>
  <c r="AV22"/>
  <c r="AG22"/>
  <c r="T22"/>
  <c r="AZ22"/>
  <c r="BA22"/>
  <c r="U22"/>
  <c r="AF22"/>
  <c r="BL22"/>
  <c r="N22"/>
  <c r="AD22"/>
  <c r="AT22"/>
  <c r="BJ22"/>
  <c r="O22"/>
  <c r="AE22"/>
  <c r="AU22"/>
  <c r="AW22"/>
  <c r="Q22"/>
  <c r="AJ22"/>
  <c r="R22"/>
  <c r="AH22"/>
  <c r="AX22"/>
  <c r="S22"/>
  <c r="AI22"/>
  <c r="AY22"/>
  <c r="J22"/>
  <c r="AP22"/>
  <c r="K22"/>
  <c r="AQ22"/>
  <c r="V22"/>
  <c r="BB22"/>
  <c r="W22"/>
  <c r="BC22"/>
  <c r="Z22"/>
  <c r="BF22"/>
  <c r="AA22"/>
  <c r="BG22"/>
  <c r="F22"/>
  <c r="AL22"/>
  <c r="G22"/>
  <c r="AM22"/>
  <c r="AZ62" i="5"/>
  <c r="AJ62"/>
  <c r="T62"/>
  <c r="BK62"/>
  <c r="AU62"/>
  <c r="AE62"/>
  <c r="O62"/>
  <c r="BF62"/>
  <c r="AP62"/>
  <c r="Z62"/>
  <c r="J62"/>
  <c r="AC62"/>
  <c r="Y62"/>
  <c r="AG62"/>
  <c r="BA62"/>
  <c r="BL62"/>
  <c r="AV62"/>
  <c r="AF62"/>
  <c r="P62"/>
  <c r="BG62"/>
  <c r="AQ62"/>
  <c r="AA62"/>
  <c r="K62"/>
  <c r="BB62"/>
  <c r="AL62"/>
  <c r="V62"/>
  <c r="F62"/>
  <c r="M62"/>
  <c r="I62"/>
  <c r="U62"/>
  <c r="BH62"/>
  <c r="AR62"/>
  <c r="AB62"/>
  <c r="L62"/>
  <c r="BC62"/>
  <c r="AM62"/>
  <c r="W62"/>
  <c r="G62"/>
  <c r="AX62"/>
  <c r="AH62"/>
  <c r="R62"/>
  <c r="BI62"/>
  <c r="BE62"/>
  <c r="AK62"/>
  <c r="Q62"/>
  <c r="BD62"/>
  <c r="AN62"/>
  <c r="X62"/>
  <c r="H62"/>
  <c r="AY62"/>
  <c r="AI62"/>
  <c r="S62"/>
  <c r="BJ62"/>
  <c r="AT62"/>
  <c r="AD62"/>
  <c r="N62"/>
  <c r="AS62"/>
  <c r="AO62"/>
  <c r="E62"/>
  <c r="AW62"/>
  <c r="AQ61" i="13"/>
  <c r="S61"/>
  <c r="AZ61"/>
  <c r="AU61"/>
  <c r="BI61"/>
  <c r="BH61"/>
  <c r="BB61"/>
  <c r="R61"/>
  <c r="H61"/>
  <c r="J61"/>
  <c r="E61"/>
  <c r="BA61"/>
  <c r="AA61"/>
  <c r="BF61"/>
  <c r="AE61"/>
  <c r="AC61"/>
  <c r="AT61"/>
  <c r="AO61"/>
  <c r="AJ61"/>
  <c r="AS61"/>
  <c r="BJ61"/>
  <c r="BC61"/>
  <c r="AV61"/>
  <c r="K61"/>
  <c r="AI61"/>
  <c r="G61"/>
  <c r="BG61"/>
  <c r="AD61"/>
  <c r="Y61"/>
  <c r="T61"/>
  <c r="AY61"/>
  <c r="M61"/>
  <c r="AP61"/>
  <c r="AK61"/>
  <c r="AF61"/>
  <c r="O61"/>
  <c r="AW61"/>
  <c r="U61"/>
  <c r="F61"/>
  <c r="BL61"/>
  <c r="BE61"/>
  <c r="W61"/>
  <c r="P61"/>
  <c r="BD61"/>
  <c r="AX61"/>
  <c r="AR61"/>
  <c r="BK61"/>
  <c r="X61"/>
  <c r="N61"/>
  <c r="AH61"/>
  <c r="AL61"/>
  <c r="AG61"/>
  <c r="AB61"/>
  <c r="AM61"/>
  <c r="I61"/>
  <c r="AN61"/>
  <c r="Z61"/>
  <c r="V61"/>
  <c r="Q61"/>
  <c r="L61"/>
  <c r="AW12" i="14"/>
  <c r="AX27" i="15"/>
  <c r="BE27"/>
  <c r="AO27"/>
  <c r="Y27"/>
  <c r="I27"/>
  <c r="BD27"/>
  <c r="AN27"/>
  <c r="X27"/>
  <c r="H27"/>
  <c r="AY27"/>
  <c r="AI27"/>
  <c r="S27"/>
  <c r="BJ27"/>
  <c r="BF27"/>
  <c r="BB27"/>
  <c r="AH27"/>
  <c r="AW27"/>
  <c r="AG27"/>
  <c r="Q27"/>
  <c r="BL27"/>
  <c r="AV27"/>
  <c r="AF27"/>
  <c r="P27"/>
  <c r="BG27"/>
  <c r="AQ27"/>
  <c r="AA27"/>
  <c r="K27"/>
  <c r="AD27"/>
  <c r="Z27"/>
  <c r="V27"/>
  <c r="R27"/>
  <c r="AK27"/>
  <c r="E27"/>
  <c r="AJ27"/>
  <c r="BK27"/>
  <c r="AE27"/>
  <c r="AT27"/>
  <c r="AL27"/>
  <c r="BI27"/>
  <c r="AC27"/>
  <c r="BH27"/>
  <c r="AB27"/>
  <c r="BC27"/>
  <c r="W27"/>
  <c r="N27"/>
  <c r="F27"/>
  <c r="BA27"/>
  <c r="U27"/>
  <c r="AZ27"/>
  <c r="T27"/>
  <c r="AU27"/>
  <c r="O27"/>
  <c r="AP27"/>
  <c r="AS27"/>
  <c r="M27"/>
  <c r="AR27"/>
  <c r="L27"/>
  <c r="AM27"/>
  <c r="G27"/>
  <c r="J27"/>
  <c r="BB57"/>
  <c r="AL57"/>
  <c r="V57"/>
  <c r="F57"/>
  <c r="AS57"/>
  <c r="X57"/>
  <c r="BH57"/>
  <c r="AM57"/>
  <c r="Q57"/>
  <c r="BA57"/>
  <c r="K57"/>
  <c r="AE57"/>
  <c r="AV57"/>
  <c r="E57"/>
  <c r="AJ57"/>
  <c r="AX57"/>
  <c r="AH57"/>
  <c r="R57"/>
  <c r="BI57"/>
  <c r="AN57"/>
  <c r="S57"/>
  <c r="BC57"/>
  <c r="AG57"/>
  <c r="L57"/>
  <c r="AQ57"/>
  <c r="BK57"/>
  <c r="T57"/>
  <c r="AK57"/>
  <c r="BE57"/>
  <c r="Y57"/>
  <c r="BJ57"/>
  <c r="AT57"/>
  <c r="AD57"/>
  <c r="N57"/>
  <c r="BD57"/>
  <c r="AI57"/>
  <c r="M57"/>
  <c r="AW57"/>
  <c r="AB57"/>
  <c r="G57"/>
  <c r="AF57"/>
  <c r="AZ57"/>
  <c r="I57"/>
  <c r="AA57"/>
  <c r="O57"/>
  <c r="BF57"/>
  <c r="AY57"/>
  <c r="W57"/>
  <c r="BG57"/>
  <c r="AP57"/>
  <c r="AC57"/>
  <c r="BL57"/>
  <c r="P57"/>
  <c r="Z57"/>
  <c r="H57"/>
  <c r="U57"/>
  <c r="AU57"/>
  <c r="J57"/>
  <c r="AR57"/>
  <c r="AO57"/>
  <c r="F39" i="14"/>
  <c r="AG32" i="15"/>
  <c r="BH32"/>
  <c r="AR32"/>
  <c r="AB32"/>
  <c r="L32"/>
  <c r="BC32"/>
  <c r="AM32"/>
  <c r="W32"/>
  <c r="G32"/>
  <c r="AX32"/>
  <c r="AH32"/>
  <c r="R32"/>
  <c r="BI32"/>
  <c r="BE32"/>
  <c r="BA32"/>
  <c r="AZ32"/>
  <c r="AJ32"/>
  <c r="T32"/>
  <c r="BK32"/>
  <c r="AU32"/>
  <c r="AE32"/>
  <c r="O32"/>
  <c r="BF32"/>
  <c r="AP32"/>
  <c r="Z32"/>
  <c r="J32"/>
  <c r="AC32"/>
  <c r="Y32"/>
  <c r="U32"/>
  <c r="AN32"/>
  <c r="H32"/>
  <c r="AI32"/>
  <c r="BJ32"/>
  <c r="AD32"/>
  <c r="AS32"/>
  <c r="AK32"/>
  <c r="Q32"/>
  <c r="BL32"/>
  <c r="AF32"/>
  <c r="BG32"/>
  <c r="AA32"/>
  <c r="BB32"/>
  <c r="V32"/>
  <c r="M32"/>
  <c r="E32"/>
  <c r="BD32"/>
  <c r="X32"/>
  <c r="AY32"/>
  <c r="S32"/>
  <c r="AT32"/>
  <c r="N32"/>
  <c r="AO32"/>
  <c r="AV32"/>
  <c r="P32"/>
  <c r="AQ32"/>
  <c r="K32"/>
  <c r="AL32"/>
  <c r="F32"/>
  <c r="I32"/>
  <c r="AW10" i="18"/>
  <c r="BE10"/>
  <c r="Y10"/>
  <c r="I10"/>
  <c r="AG10"/>
  <c r="AO10"/>
  <c r="Q10"/>
  <c r="BK10"/>
  <c r="AU10"/>
  <c r="AE10"/>
  <c r="O10"/>
  <c r="BF10"/>
  <c r="AP10"/>
  <c r="Z10"/>
  <c r="J10"/>
  <c r="L10"/>
  <c r="AR10"/>
  <c r="U10"/>
  <c r="BA10"/>
  <c r="AF10"/>
  <c r="BL10"/>
  <c r="BG10"/>
  <c r="AQ10"/>
  <c r="AA10"/>
  <c r="K10"/>
  <c r="BB10"/>
  <c r="AL10"/>
  <c r="V10"/>
  <c r="F10"/>
  <c r="T10"/>
  <c r="AZ10"/>
  <c r="AC10"/>
  <c r="BI10"/>
  <c r="H10"/>
  <c r="AN10"/>
  <c r="AM10"/>
  <c r="G10"/>
  <c r="AH10"/>
  <c r="AB10"/>
  <c r="AK10"/>
  <c r="AV10"/>
  <c r="BC10"/>
  <c r="W10"/>
  <c r="AX10"/>
  <c r="R10"/>
  <c r="BH10"/>
  <c r="E10"/>
  <c r="P10"/>
  <c r="S10"/>
  <c r="N10"/>
  <c r="M10"/>
  <c r="BJ10"/>
  <c r="AS10"/>
  <c r="AY10"/>
  <c r="AT10"/>
  <c r="X10"/>
  <c r="AI10"/>
  <c r="AD10"/>
  <c r="AJ10"/>
  <c r="BD10"/>
  <c r="BA50" i="17"/>
  <c r="AK50"/>
  <c r="U50"/>
  <c r="E50"/>
  <c r="AW50"/>
  <c r="AG50"/>
  <c r="Q50"/>
  <c r="BI50"/>
  <c r="AS50"/>
  <c r="AC50"/>
  <c r="M50"/>
  <c r="I50"/>
  <c r="BE50"/>
  <c r="AO50"/>
  <c r="Y50"/>
  <c r="BH50"/>
  <c r="AR50"/>
  <c r="AB50"/>
  <c r="L50"/>
  <c r="BC50"/>
  <c r="AM50"/>
  <c r="W50"/>
  <c r="G50"/>
  <c r="AX50"/>
  <c r="AH50"/>
  <c r="R50"/>
  <c r="BD50"/>
  <c r="AN50"/>
  <c r="X50"/>
  <c r="H50"/>
  <c r="AY50"/>
  <c r="AI50"/>
  <c r="S50"/>
  <c r="BJ50"/>
  <c r="AT50"/>
  <c r="AD50"/>
  <c r="N50"/>
  <c r="AJ50"/>
  <c r="BK50"/>
  <c r="AE50"/>
  <c r="BF50"/>
  <c r="Z50"/>
  <c r="AZ50"/>
  <c r="T50"/>
  <c r="AU50"/>
  <c r="O50"/>
  <c r="AP50"/>
  <c r="J50"/>
  <c r="AV50"/>
  <c r="AQ50"/>
  <c r="AL50"/>
  <c r="AF50"/>
  <c r="AA50"/>
  <c r="V50"/>
  <c r="P50"/>
  <c r="K50"/>
  <c r="F50"/>
  <c r="BL50"/>
  <c r="BG50"/>
  <c r="BB50"/>
  <c r="AX11"/>
  <c r="AH11"/>
  <c r="R11"/>
  <c r="BH11"/>
  <c r="AM11"/>
  <c r="Q11"/>
  <c r="BE11"/>
  <c r="AJ11"/>
  <c r="O11"/>
  <c r="AY11"/>
  <c r="AC11"/>
  <c r="H11"/>
  <c r="BL11"/>
  <c r="AK11"/>
  <c r="K11"/>
  <c r="BJ11"/>
  <c r="AT11"/>
  <c r="AD11"/>
  <c r="N11"/>
  <c r="BC11"/>
  <c r="AG11"/>
  <c r="L11"/>
  <c r="AZ11"/>
  <c r="AE11"/>
  <c r="I11"/>
  <c r="AS11"/>
  <c r="X11"/>
  <c r="AV11"/>
  <c r="AQ11"/>
  <c r="P11"/>
  <c r="BF11"/>
  <c r="AP11"/>
  <c r="Z11"/>
  <c r="J11"/>
  <c r="AW11"/>
  <c r="AB11"/>
  <c r="G11"/>
  <c r="AU11"/>
  <c r="Y11"/>
  <c r="BI11"/>
  <c r="AN11"/>
  <c r="S11"/>
  <c r="AA11"/>
  <c r="U11"/>
  <c r="BA11"/>
  <c r="BB11"/>
  <c r="AL11"/>
  <c r="V11"/>
  <c r="F11"/>
  <c r="AR11"/>
  <c r="W11"/>
  <c r="BK11"/>
  <c r="AO11"/>
  <c r="T11"/>
  <c r="BD11"/>
  <c r="AI11"/>
  <c r="M11"/>
  <c r="E11"/>
  <c r="BG11"/>
  <c r="AF11"/>
  <c r="AW6" i="18"/>
  <c r="Y6"/>
  <c r="BE6"/>
  <c r="AO6"/>
  <c r="Q6"/>
  <c r="AG6"/>
  <c r="I6"/>
  <c r="BC6"/>
  <c r="AM6"/>
  <c r="W6"/>
  <c r="G6"/>
  <c r="AX6"/>
  <c r="AH6"/>
  <c r="R6"/>
  <c r="AJ6"/>
  <c r="AC6"/>
  <c r="BI6"/>
  <c r="H6"/>
  <c r="AN6"/>
  <c r="AY6"/>
  <c r="AI6"/>
  <c r="S6"/>
  <c r="BJ6"/>
  <c r="AT6"/>
  <c r="AD6"/>
  <c r="N6"/>
  <c r="L6"/>
  <c r="AR6"/>
  <c r="E6"/>
  <c r="AK6"/>
  <c r="P6"/>
  <c r="AV6"/>
  <c r="AU6"/>
  <c r="O6"/>
  <c r="AP6"/>
  <c r="J6"/>
  <c r="T6"/>
  <c r="AS6"/>
  <c r="BD6"/>
  <c r="BK6"/>
  <c r="AE6"/>
  <c r="BF6"/>
  <c r="Z6"/>
  <c r="AZ6"/>
  <c r="M6"/>
  <c r="X6"/>
  <c r="AA6"/>
  <c r="V6"/>
  <c r="AF6"/>
  <c r="K6"/>
  <c r="F6"/>
  <c r="AB6"/>
  <c r="BL6"/>
  <c r="BG6"/>
  <c r="BB6"/>
  <c r="BH6"/>
  <c r="U6"/>
  <c r="AQ6"/>
  <c r="AL6"/>
  <c r="BA6"/>
  <c r="AW58" i="13"/>
  <c r="AG58"/>
  <c r="Q58"/>
  <c r="BH58"/>
  <c r="AM58"/>
  <c r="R58"/>
  <c r="BB58"/>
  <c r="Z58"/>
  <c r="AZ58"/>
  <c r="X58"/>
  <c r="BF58"/>
  <c r="AD58"/>
  <c r="BK58"/>
  <c r="AA58"/>
  <c r="N58"/>
  <c r="BI58"/>
  <c r="AS58"/>
  <c r="AC58"/>
  <c r="M58"/>
  <c r="BC58"/>
  <c r="AH58"/>
  <c r="L58"/>
  <c r="AU58"/>
  <c r="S58"/>
  <c r="AT58"/>
  <c r="P58"/>
  <c r="AY58"/>
  <c r="V58"/>
  <c r="AI58"/>
  <c r="AV58"/>
  <c r="BE58"/>
  <c r="AO58"/>
  <c r="Y58"/>
  <c r="I58"/>
  <c r="AX58"/>
  <c r="AB58"/>
  <c r="G58"/>
  <c r="AN58"/>
  <c r="K58"/>
  <c r="AL58"/>
  <c r="J58"/>
  <c r="AQ58"/>
  <c r="O58"/>
  <c r="F58"/>
  <c r="T58"/>
  <c r="BA58"/>
  <c r="AK58"/>
  <c r="U58"/>
  <c r="E58"/>
  <c r="AR58"/>
  <c r="W58"/>
  <c r="BJ58"/>
  <c r="AF58"/>
  <c r="BG58"/>
  <c r="AE58"/>
  <c r="BL58"/>
  <c r="AJ58"/>
  <c r="H58"/>
  <c r="BD58"/>
  <c r="AP58"/>
  <c r="AX24" i="17"/>
  <c r="AH24"/>
  <c r="R24"/>
  <c r="BI24"/>
  <c r="AS24"/>
  <c r="AC24"/>
  <c r="M24"/>
  <c r="BC24"/>
  <c r="W24"/>
  <c r="AZ24"/>
  <c r="T24"/>
  <c r="AQ24"/>
  <c r="K24"/>
  <c r="AN24"/>
  <c r="H24"/>
  <c r="BJ24"/>
  <c r="AT24"/>
  <c r="AD24"/>
  <c r="N24"/>
  <c r="BE24"/>
  <c r="AO24"/>
  <c r="Y24"/>
  <c r="I24"/>
  <c r="AU24"/>
  <c r="O24"/>
  <c r="AR24"/>
  <c r="L24"/>
  <c r="AI24"/>
  <c r="BL24"/>
  <c r="AF24"/>
  <c r="BF24"/>
  <c r="AP24"/>
  <c r="Z24"/>
  <c r="J24"/>
  <c r="BA24"/>
  <c r="AK24"/>
  <c r="U24"/>
  <c r="E24"/>
  <c r="AM24"/>
  <c r="G24"/>
  <c r="AJ24"/>
  <c r="BG24"/>
  <c r="AA24"/>
  <c r="BD24"/>
  <c r="X24"/>
  <c r="BB24"/>
  <c r="AL24"/>
  <c r="V24"/>
  <c r="F24"/>
  <c r="AW24"/>
  <c r="AG24"/>
  <c r="Q24"/>
  <c r="BK24"/>
  <c r="AE24"/>
  <c r="BH24"/>
  <c r="AB24"/>
  <c r="AY24"/>
  <c r="S24"/>
  <c r="AV24"/>
  <c r="P24"/>
  <c r="BF21"/>
  <c r="AP21"/>
  <c r="Z21"/>
  <c r="J21"/>
  <c r="BA21"/>
  <c r="AK21"/>
  <c r="U21"/>
  <c r="E21"/>
  <c r="AM21"/>
  <c r="G21"/>
  <c r="AI21"/>
  <c r="BL21"/>
  <c r="AF21"/>
  <c r="AR21"/>
  <c r="AB21"/>
  <c r="BB21"/>
  <c r="AL21"/>
  <c r="V21"/>
  <c r="F21"/>
  <c r="AW21"/>
  <c r="AG21"/>
  <c r="Q21"/>
  <c r="BK21"/>
  <c r="AE21"/>
  <c r="BG21"/>
  <c r="AA21"/>
  <c r="BD21"/>
  <c r="X21"/>
  <c r="L21"/>
  <c r="AZ21"/>
  <c r="AX21"/>
  <c r="AH21"/>
  <c r="R21"/>
  <c r="BI21"/>
  <c r="AS21"/>
  <c r="AC21"/>
  <c r="M21"/>
  <c r="BC21"/>
  <c r="W21"/>
  <c r="AY21"/>
  <c r="S21"/>
  <c r="AV21"/>
  <c r="P21"/>
  <c r="AJ21"/>
  <c r="T21"/>
  <c r="BJ21"/>
  <c r="AT21"/>
  <c r="AD21"/>
  <c r="N21"/>
  <c r="BE21"/>
  <c r="AO21"/>
  <c r="Y21"/>
  <c r="I21"/>
  <c r="AU21"/>
  <c r="O21"/>
  <c r="AQ21"/>
  <c r="K21"/>
  <c r="AN21"/>
  <c r="H21"/>
  <c r="BH21"/>
  <c r="AX22" i="5"/>
  <c r="M22"/>
  <c r="BD22"/>
  <c r="AD22"/>
  <c r="BG22"/>
  <c r="BF22"/>
  <c r="P22"/>
  <c r="BH22"/>
  <c r="AH22"/>
  <c r="BA22"/>
  <c r="AM22"/>
  <c r="BE22"/>
  <c r="Y22"/>
  <c r="K22"/>
  <c r="X22"/>
  <c r="AQ22"/>
  <c r="AW22"/>
  <c r="Z22"/>
  <c r="BK22"/>
  <c r="S22"/>
  <c r="AF22"/>
  <c r="V22"/>
  <c r="AC22"/>
  <c r="BI22"/>
  <c r="AV22"/>
  <c r="I22"/>
  <c r="Q22"/>
  <c r="AA22"/>
  <c r="AO22"/>
  <c r="AN22"/>
  <c r="AU22"/>
  <c r="O22"/>
  <c r="AE22"/>
  <c r="BB22"/>
  <c r="AL22"/>
  <c r="AI22"/>
  <c r="AY22"/>
  <c r="N22"/>
  <c r="G22"/>
  <c r="T22"/>
  <c r="BL22"/>
  <c r="R22"/>
  <c r="E22"/>
  <c r="AS22"/>
  <c r="BJ22"/>
  <c r="AP22"/>
  <c r="L22"/>
  <c r="AB22"/>
  <c r="AT22"/>
  <c r="J22"/>
  <c r="U22"/>
  <c r="BC22"/>
  <c r="AR22"/>
  <c r="F22"/>
  <c r="W22"/>
  <c r="AJ22"/>
  <c r="AG22"/>
  <c r="AK22"/>
  <c r="H22"/>
  <c r="AW20" i="13"/>
  <c r="E20"/>
  <c r="AK20"/>
  <c r="BA20"/>
  <c r="U20"/>
  <c r="Q20"/>
  <c r="BI20"/>
  <c r="BE20"/>
  <c r="AS20"/>
  <c r="AO20"/>
  <c r="AC20"/>
  <c r="Y20"/>
  <c r="BK20"/>
  <c r="M20"/>
  <c r="I20"/>
  <c r="G20"/>
  <c r="AM20"/>
  <c r="AH20"/>
  <c r="AV20"/>
  <c r="BG20"/>
  <c r="O20"/>
  <c r="AU20"/>
  <c r="BJ20"/>
  <c r="AT20"/>
  <c r="AD20"/>
  <c r="N20"/>
  <c r="BH20"/>
  <c r="AR20"/>
  <c r="AB20"/>
  <c r="L20"/>
  <c r="AI20"/>
  <c r="W20"/>
  <c r="BC20"/>
  <c r="BF20"/>
  <c r="AP20"/>
  <c r="Z20"/>
  <c r="J20"/>
  <c r="BD20"/>
  <c r="AN20"/>
  <c r="X20"/>
  <c r="H20"/>
  <c r="K20"/>
  <c r="AQ20"/>
  <c r="AX20"/>
  <c r="BL20"/>
  <c r="P20"/>
  <c r="AE20"/>
  <c r="BB20"/>
  <c r="AL20"/>
  <c r="V20"/>
  <c r="F20"/>
  <c r="AZ20"/>
  <c r="AJ20"/>
  <c r="T20"/>
  <c r="S20"/>
  <c r="AY20"/>
  <c r="R20"/>
  <c r="AF20"/>
  <c r="AA20"/>
  <c r="R38" i="14"/>
  <c r="AX38"/>
  <c r="F38"/>
  <c r="BB38"/>
  <c r="AL38"/>
  <c r="BL38"/>
  <c r="V38"/>
  <c r="BE38"/>
  <c r="AO38"/>
  <c r="Y38"/>
  <c r="I38"/>
  <c r="J38"/>
  <c r="N38"/>
  <c r="AW38"/>
  <c r="AG38"/>
  <c r="Q38"/>
  <c r="AP38"/>
  <c r="AT38"/>
  <c r="AS38"/>
  <c r="M38"/>
  <c r="BF38"/>
  <c r="BJ38"/>
  <c r="K38"/>
  <c r="AA38"/>
  <c r="AQ38"/>
  <c r="BG38"/>
  <c r="AK38"/>
  <c r="E38"/>
  <c r="O38"/>
  <c r="AE38"/>
  <c r="AU38"/>
  <c r="BK38"/>
  <c r="P38"/>
  <c r="AF38"/>
  <c r="AV38"/>
  <c r="BI38"/>
  <c r="AC38"/>
  <c r="S38"/>
  <c r="AI38"/>
  <c r="AY38"/>
  <c r="BA38"/>
  <c r="U38"/>
  <c r="Z38"/>
  <c r="AD38"/>
  <c r="G38"/>
  <c r="W38"/>
  <c r="AM38"/>
  <c r="BC38"/>
  <c r="H38"/>
  <c r="X38"/>
  <c r="AN38"/>
  <c r="BD38"/>
  <c r="AJ38"/>
  <c r="L38"/>
  <c r="AR38"/>
  <c r="T38"/>
  <c r="AZ38"/>
  <c r="AB38"/>
  <c r="BH38"/>
  <c r="BB20" i="18"/>
  <c r="AL20"/>
  <c r="V20"/>
  <c r="F20"/>
  <c r="AW20"/>
  <c r="AG20"/>
  <c r="Q20"/>
  <c r="BL20"/>
  <c r="AV20"/>
  <c r="AF20"/>
  <c r="P20"/>
  <c r="AM20"/>
  <c r="AI20"/>
  <c r="AE20"/>
  <c r="AA20"/>
  <c r="AX20"/>
  <c r="AH20"/>
  <c r="R20"/>
  <c r="BI20"/>
  <c r="AS20"/>
  <c r="AC20"/>
  <c r="M20"/>
  <c r="BH20"/>
  <c r="AR20"/>
  <c r="AB20"/>
  <c r="L20"/>
  <c r="W20"/>
  <c r="S20"/>
  <c r="O20"/>
  <c r="K20"/>
  <c r="BJ20"/>
  <c r="AT20"/>
  <c r="AD20"/>
  <c r="N20"/>
  <c r="BE20"/>
  <c r="AO20"/>
  <c r="Y20"/>
  <c r="I20"/>
  <c r="BD20"/>
  <c r="AN20"/>
  <c r="X20"/>
  <c r="H20"/>
  <c r="G20"/>
  <c r="BK20"/>
  <c r="BG20"/>
  <c r="BF20"/>
  <c r="AP20"/>
  <c r="Z20"/>
  <c r="J20"/>
  <c r="BA20"/>
  <c r="AK20"/>
  <c r="U20"/>
  <c r="E20"/>
  <c r="AZ20"/>
  <c r="AJ20"/>
  <c r="T20"/>
  <c r="BC20"/>
  <c r="AY20"/>
  <c r="AU20"/>
  <c r="AQ20"/>
  <c r="BB9" i="17"/>
  <c r="AL9"/>
  <c r="V9"/>
  <c r="F9"/>
  <c r="AR9"/>
  <c r="W9"/>
  <c r="BI9"/>
  <c r="AN9"/>
  <c r="S9"/>
  <c r="AU9"/>
  <c r="BL9"/>
  <c r="U9"/>
  <c r="AO9"/>
  <c r="BG9"/>
  <c r="P9"/>
  <c r="AX9"/>
  <c r="AH9"/>
  <c r="R9"/>
  <c r="BH9"/>
  <c r="AM9"/>
  <c r="Q9"/>
  <c r="BD9"/>
  <c r="AI9"/>
  <c r="M9"/>
  <c r="AJ9"/>
  <c r="BA9"/>
  <c r="K9"/>
  <c r="AE9"/>
  <c r="AV9"/>
  <c r="E9"/>
  <c r="BJ9"/>
  <c r="AT9"/>
  <c r="AD9"/>
  <c r="N9"/>
  <c r="BC9"/>
  <c r="AG9"/>
  <c r="L9"/>
  <c r="AY9"/>
  <c r="AC9"/>
  <c r="H9"/>
  <c r="Y9"/>
  <c r="AQ9"/>
  <c r="BK9"/>
  <c r="T9"/>
  <c r="AK9"/>
  <c r="BF9"/>
  <c r="AP9"/>
  <c r="Z9"/>
  <c r="J9"/>
  <c r="AW9"/>
  <c r="AB9"/>
  <c r="G9"/>
  <c r="AS9"/>
  <c r="X9"/>
  <c r="BE9"/>
  <c r="O9"/>
  <c r="AF9"/>
  <c r="AZ9"/>
  <c r="I9"/>
  <c r="AA9"/>
  <c r="AX7" i="5"/>
  <c r="AH7"/>
  <c r="R7"/>
  <c r="BE7"/>
  <c r="AG7"/>
  <c r="E7"/>
  <c r="AC7"/>
  <c r="AY7"/>
  <c r="S7"/>
  <c r="AM7"/>
  <c r="BD7"/>
  <c r="O7"/>
  <c r="AF7"/>
  <c r="AE7"/>
  <c r="T7"/>
  <c r="BJ7"/>
  <c r="AT7"/>
  <c r="AD7"/>
  <c r="N7"/>
  <c r="AW7"/>
  <c r="Y7"/>
  <c r="BI7"/>
  <c r="Q7"/>
  <c r="AQ7"/>
  <c r="K7"/>
  <c r="AB7"/>
  <c r="AU7"/>
  <c r="BL7"/>
  <c r="W7"/>
  <c r="H7"/>
  <c r="BF7"/>
  <c r="AP7"/>
  <c r="Z7"/>
  <c r="J7"/>
  <c r="AO7"/>
  <c r="U7"/>
  <c r="BA7"/>
  <c r="I7"/>
  <c r="AI7"/>
  <c r="BH7"/>
  <c r="P7"/>
  <c r="AJ7"/>
  <c r="BC7"/>
  <c r="L7"/>
  <c r="BK7"/>
  <c r="BB7"/>
  <c r="AL7"/>
  <c r="V7"/>
  <c r="F7"/>
  <c r="AK7"/>
  <c r="M7"/>
  <c r="AS7"/>
  <c r="BG7"/>
  <c r="AA7"/>
  <c r="AV7"/>
  <c r="G7"/>
  <c r="X7"/>
  <c r="AR7"/>
  <c r="AZ7"/>
  <c r="AN7"/>
  <c r="AU23"/>
  <c r="BJ23"/>
  <c r="AC23"/>
  <c r="AR23"/>
  <c r="AP23"/>
  <c r="AD23"/>
  <c r="M23"/>
  <c r="AF23"/>
  <c r="AK23"/>
  <c r="AG23"/>
  <c r="BI23"/>
  <c r="BA23"/>
  <c r="Q23"/>
  <c r="AS23"/>
  <c r="E23"/>
  <c r="V23"/>
  <c r="AX23"/>
  <c r="BH23"/>
  <c r="O23"/>
  <c r="F23"/>
  <c r="AH23"/>
  <c r="AV23"/>
  <c r="Y23"/>
  <c r="AE23"/>
  <c r="BB23"/>
  <c r="T23"/>
  <c r="BE23"/>
  <c r="AL23"/>
  <c r="H23"/>
  <c r="I23"/>
  <c r="AQ23"/>
  <c r="L23"/>
  <c r="U23"/>
  <c r="AA23"/>
  <c r="BC23"/>
  <c r="BL23"/>
  <c r="N23"/>
  <c r="AO23"/>
  <c r="R23"/>
  <c r="AJ23"/>
  <c r="BK23"/>
  <c r="AT23"/>
  <c r="BG23"/>
  <c r="X23"/>
  <c r="J23"/>
  <c r="BF23"/>
  <c r="G23"/>
  <c r="AB23"/>
  <c r="S23"/>
  <c r="AW23"/>
  <c r="P23"/>
  <c r="AI23"/>
  <c r="K23"/>
  <c r="AM23"/>
  <c r="AZ23"/>
  <c r="Z23"/>
  <c r="AY23"/>
  <c r="W23"/>
  <c r="AN23"/>
  <c r="BB40" i="14"/>
  <c r="N40"/>
  <c r="AL40"/>
  <c r="BF40"/>
  <c r="BJ40"/>
  <c r="F40"/>
  <c r="AD40"/>
  <c r="Z40"/>
  <c r="AP40"/>
  <c r="AT40"/>
  <c r="V40"/>
  <c r="J40"/>
  <c r="R40"/>
  <c r="BI40"/>
  <c r="AS40"/>
  <c r="AC40"/>
  <c r="M40"/>
  <c r="BL40"/>
  <c r="BA40"/>
  <c r="AK40"/>
  <c r="U40"/>
  <c r="E40"/>
  <c r="AW40"/>
  <c r="Q40"/>
  <c r="S40"/>
  <c r="AI40"/>
  <c r="AY40"/>
  <c r="AO40"/>
  <c r="I40"/>
  <c r="G40"/>
  <c r="W40"/>
  <c r="AM40"/>
  <c r="BC40"/>
  <c r="P40"/>
  <c r="AF40"/>
  <c r="AV40"/>
  <c r="AG40"/>
  <c r="K40"/>
  <c r="AA40"/>
  <c r="AQ40"/>
  <c r="BG40"/>
  <c r="AH40"/>
  <c r="BE40"/>
  <c r="Y40"/>
  <c r="O40"/>
  <c r="AE40"/>
  <c r="AU40"/>
  <c r="BK40"/>
  <c r="H40"/>
  <c r="X40"/>
  <c r="AN40"/>
  <c r="BD40"/>
  <c r="T40"/>
  <c r="AZ40"/>
  <c r="AB40"/>
  <c r="BH40"/>
  <c r="AJ40"/>
  <c r="L40"/>
  <c r="AR40"/>
  <c r="BF39" i="15"/>
  <c r="AP39"/>
  <c r="Z39"/>
  <c r="AS39"/>
  <c r="X39"/>
  <c r="H39"/>
  <c r="AR39"/>
  <c r="W39"/>
  <c r="G39"/>
  <c r="AV39"/>
  <c r="AA39"/>
  <c r="J39"/>
  <c r="U39"/>
  <c r="Q39"/>
  <c r="AU39"/>
  <c r="BB39"/>
  <c r="AL39"/>
  <c r="BI39"/>
  <c r="AN39"/>
  <c r="T39"/>
  <c r="BH39"/>
  <c r="AM39"/>
  <c r="S39"/>
  <c r="BL39"/>
  <c r="AQ39"/>
  <c r="V39"/>
  <c r="F39"/>
  <c r="E39"/>
  <c r="AZ39"/>
  <c r="Y39"/>
  <c r="AX39"/>
  <c r="AH39"/>
  <c r="BD39"/>
  <c r="AI39"/>
  <c r="P39"/>
  <c r="BC39"/>
  <c r="AG39"/>
  <c r="O39"/>
  <c r="BG39"/>
  <c r="AK39"/>
  <c r="R39"/>
  <c r="BK39"/>
  <c r="BE39"/>
  <c r="AE39"/>
  <c r="I39"/>
  <c r="BJ39"/>
  <c r="AC39"/>
  <c r="K39"/>
  <c r="AO39"/>
  <c r="AT39"/>
  <c r="L39"/>
  <c r="BA39"/>
  <c r="AJ39"/>
  <c r="AD39"/>
  <c r="AW39"/>
  <c r="AF39"/>
  <c r="M39"/>
  <c r="AY39"/>
  <c r="AB39"/>
  <c r="N39"/>
  <c r="BB10" i="17"/>
  <c r="AL10"/>
  <c r="V10"/>
  <c r="F10"/>
  <c r="AR10"/>
  <c r="W10"/>
  <c r="BK10"/>
  <c r="AO10"/>
  <c r="T10"/>
  <c r="BD10"/>
  <c r="AI10"/>
  <c r="M10"/>
  <c r="P10"/>
  <c r="AV10"/>
  <c r="AX10"/>
  <c r="AH10"/>
  <c r="R10"/>
  <c r="BH10"/>
  <c r="AM10"/>
  <c r="Q10"/>
  <c r="BE10"/>
  <c r="AJ10"/>
  <c r="O10"/>
  <c r="AY10"/>
  <c r="AC10"/>
  <c r="H10"/>
  <c r="BA10"/>
  <c r="AA10"/>
  <c r="BJ10"/>
  <c r="AT10"/>
  <c r="AD10"/>
  <c r="N10"/>
  <c r="BC10"/>
  <c r="AG10"/>
  <c r="L10"/>
  <c r="AZ10"/>
  <c r="AE10"/>
  <c r="I10"/>
  <c r="AS10"/>
  <c r="X10"/>
  <c r="BG10"/>
  <c r="AF10"/>
  <c r="E10"/>
  <c r="BF10"/>
  <c r="AP10"/>
  <c r="Z10"/>
  <c r="J10"/>
  <c r="AW10"/>
  <c r="AB10"/>
  <c r="G10"/>
  <c r="AU10"/>
  <c r="Y10"/>
  <c r="BI10"/>
  <c r="AN10"/>
  <c r="S10"/>
  <c r="AK10"/>
  <c r="K10"/>
  <c r="BL10"/>
  <c r="AQ10"/>
  <c r="U10"/>
  <c r="AR62" i="18"/>
  <c r="AH62"/>
  <c r="BI62"/>
  <c r="AS62"/>
  <c r="AC62"/>
  <c r="M62"/>
  <c r="BG62"/>
  <c r="AL62"/>
  <c r="P62"/>
  <c r="BD62"/>
  <c r="AI62"/>
  <c r="N62"/>
  <c r="AJ62"/>
  <c r="AB62"/>
  <c r="AE62"/>
  <c r="BC62"/>
  <c r="W62"/>
  <c r="L62"/>
  <c r="BA62"/>
  <c r="AK62"/>
  <c r="U62"/>
  <c r="E62"/>
  <c r="AV62"/>
  <c r="AA62"/>
  <c r="F62"/>
  <c r="AT62"/>
  <c r="X62"/>
  <c r="O62"/>
  <c r="BF62"/>
  <c r="G62"/>
  <c r="AX62"/>
  <c r="J62"/>
  <c r="AZ62"/>
  <c r="AG62"/>
  <c r="BL62"/>
  <c r="V62"/>
  <c r="AN62"/>
  <c r="Z62"/>
  <c r="BH62"/>
  <c r="BK62"/>
  <c r="BE62"/>
  <c r="Y62"/>
  <c r="BB62"/>
  <c r="K62"/>
  <c r="AD62"/>
  <c r="AU62"/>
  <c r="AW62"/>
  <c r="Q62"/>
  <c r="AQ62"/>
  <c r="BJ62"/>
  <c r="S62"/>
  <c r="R62"/>
  <c r="T62"/>
  <c r="AO62"/>
  <c r="I62"/>
  <c r="AF62"/>
  <c r="AY62"/>
  <c r="H62"/>
  <c r="AM62"/>
  <c r="AP62"/>
  <c r="AM6" i="14"/>
  <c r="T6"/>
  <c r="BC6"/>
  <c r="M6"/>
  <c r="AK6"/>
  <c r="AH6"/>
  <c r="J6"/>
  <c r="AO6"/>
  <c r="BJ6"/>
  <c r="G6"/>
  <c r="BD6"/>
  <c r="BL6"/>
  <c r="V6"/>
  <c r="AR6"/>
  <c r="W6"/>
  <c r="R6"/>
  <c r="AT6"/>
  <c r="F6"/>
  <c r="AA6"/>
  <c r="AD6"/>
  <c r="AF6"/>
  <c r="O6"/>
  <c r="AC6"/>
  <c r="BE6"/>
  <c r="Q6"/>
  <c r="AI6"/>
  <c r="AN6"/>
  <c r="E6"/>
  <c r="AB6"/>
  <c r="AQ6"/>
  <c r="X6"/>
  <c r="AZ6"/>
  <c r="L6"/>
  <c r="AE6"/>
  <c r="AX6"/>
  <c r="Z6"/>
  <c r="AL6"/>
  <c r="BI6"/>
  <c r="AV6"/>
  <c r="AW6"/>
  <c r="BG6"/>
  <c r="AS6"/>
  <c r="P6"/>
  <c r="AG6"/>
  <c r="AU6"/>
  <c r="N6"/>
  <c r="BF6"/>
  <c r="BH6"/>
  <c r="Y6"/>
  <c r="U6"/>
  <c r="K6"/>
  <c r="BK6"/>
  <c r="S6"/>
  <c r="I6"/>
  <c r="H6"/>
  <c r="BA6"/>
  <c r="AJ6"/>
  <c r="BB6"/>
  <c r="AP6"/>
  <c r="AC64"/>
  <c r="BC64"/>
  <c r="G64"/>
  <c r="AT64"/>
  <c r="BI64"/>
  <c r="Y64"/>
  <c r="AM64"/>
  <c r="AR64"/>
  <c r="BD64"/>
  <c r="F64"/>
  <c r="AV64"/>
  <c r="AD64"/>
  <c r="V64"/>
  <c r="BL64"/>
  <c r="BE64"/>
  <c r="I64"/>
  <c r="AA64"/>
  <c r="AJ64"/>
  <c r="AO64"/>
  <c r="BG64"/>
  <c r="W64"/>
  <c r="N64"/>
  <c r="Z64"/>
  <c r="H64"/>
  <c r="AX64"/>
  <c r="AP64"/>
  <c r="BF64"/>
  <c r="AN64"/>
  <c r="AF64"/>
  <c r="BJ64"/>
  <c r="BB64"/>
  <c r="P64"/>
  <c r="AL64"/>
  <c r="R64"/>
  <c r="J64"/>
  <c r="K64"/>
  <c r="AQ64"/>
  <c r="M64"/>
  <c r="L64"/>
  <c r="AS64"/>
  <c r="AZ64"/>
  <c r="BK64"/>
  <c r="S64"/>
  <c r="U64"/>
  <c r="O64"/>
  <c r="Q64"/>
  <c r="X64"/>
  <c r="AI64"/>
  <c r="AK64"/>
  <c r="AH64"/>
  <c r="AE64"/>
  <c r="AG64"/>
  <c r="AB64"/>
  <c r="AY64"/>
  <c r="T64"/>
  <c r="AU64"/>
  <c r="AW64"/>
  <c r="BH64"/>
  <c r="E64"/>
  <c r="AH25" i="15"/>
  <c r="AX25"/>
  <c r="R25"/>
  <c r="BA25"/>
  <c r="AK25"/>
  <c r="U25"/>
  <c r="E25"/>
  <c r="AZ25"/>
  <c r="AJ25"/>
  <c r="T25"/>
  <c r="BK25"/>
  <c r="AU25"/>
  <c r="AE25"/>
  <c r="O25"/>
  <c r="AT25"/>
  <c r="AP25"/>
  <c r="AL25"/>
  <c r="BI25"/>
  <c r="AS25"/>
  <c r="AC25"/>
  <c r="M25"/>
  <c r="BH25"/>
  <c r="AR25"/>
  <c r="AB25"/>
  <c r="L25"/>
  <c r="BC25"/>
  <c r="AM25"/>
  <c r="W25"/>
  <c r="G25"/>
  <c r="N25"/>
  <c r="J25"/>
  <c r="F25"/>
  <c r="AG25"/>
  <c r="BL25"/>
  <c r="AF25"/>
  <c r="BG25"/>
  <c r="AA25"/>
  <c r="AD25"/>
  <c r="V25"/>
  <c r="BE25"/>
  <c r="Y25"/>
  <c r="BD25"/>
  <c r="X25"/>
  <c r="AY25"/>
  <c r="S25"/>
  <c r="BF25"/>
  <c r="AW25"/>
  <c r="Q25"/>
  <c r="AV25"/>
  <c r="P25"/>
  <c r="AQ25"/>
  <c r="K25"/>
  <c r="Z25"/>
  <c r="AO25"/>
  <c r="I25"/>
  <c r="AN25"/>
  <c r="H25"/>
  <c r="AI25"/>
  <c r="BJ25"/>
  <c r="BB25"/>
  <c r="AY33" i="18"/>
  <c r="AI33"/>
  <c r="S33"/>
  <c r="BA33"/>
  <c r="AK33"/>
  <c r="U33"/>
  <c r="AL33"/>
  <c r="K33"/>
  <c r="AR33"/>
  <c r="N33"/>
  <c r="AX33"/>
  <c r="R33"/>
  <c r="AV33"/>
  <c r="BL33"/>
  <c r="X33"/>
  <c r="BK33"/>
  <c r="AU33"/>
  <c r="AE33"/>
  <c r="O33"/>
  <c r="AW33"/>
  <c r="AG33"/>
  <c r="BJ33"/>
  <c r="AD33"/>
  <c r="G33"/>
  <c r="AJ33"/>
  <c r="J33"/>
  <c r="AP33"/>
  <c r="M33"/>
  <c r="Q33"/>
  <c r="AF33"/>
  <c r="BG33"/>
  <c r="AQ33"/>
  <c r="AA33"/>
  <c r="BI33"/>
  <c r="AS33"/>
  <c r="AC33"/>
  <c r="BB33"/>
  <c r="V33"/>
  <c r="BH33"/>
  <c r="AB33"/>
  <c r="F33"/>
  <c r="AH33"/>
  <c r="I33"/>
  <c r="AN33"/>
  <c r="H33"/>
  <c r="BC33"/>
  <c r="AM33"/>
  <c r="W33"/>
  <c r="BE33"/>
  <c r="AO33"/>
  <c r="Y33"/>
  <c r="AT33"/>
  <c r="P33"/>
  <c r="AZ33"/>
  <c r="T33"/>
  <c r="BF33"/>
  <c r="Z33"/>
  <c r="E33"/>
  <c r="L33"/>
  <c r="BD33"/>
  <c r="I21" i="13"/>
  <c r="BE21"/>
  <c r="AG21"/>
  <c r="AW21"/>
  <c r="Y21"/>
  <c r="AO21"/>
  <c r="Q21"/>
  <c r="BJ21"/>
  <c r="AT21"/>
  <c r="AD21"/>
  <c r="N21"/>
  <c r="BH21"/>
  <c r="AR21"/>
  <c r="AB21"/>
  <c r="L21"/>
  <c r="AU21"/>
  <c r="O21"/>
  <c r="AS21"/>
  <c r="M21"/>
  <c r="AQ21"/>
  <c r="K21"/>
  <c r="BF21"/>
  <c r="AP21"/>
  <c r="Z21"/>
  <c r="J21"/>
  <c r="BD21"/>
  <c r="AN21"/>
  <c r="X21"/>
  <c r="H21"/>
  <c r="AM21"/>
  <c r="G21"/>
  <c r="AK21"/>
  <c r="E21"/>
  <c r="AI21"/>
  <c r="BB21"/>
  <c r="AL21"/>
  <c r="V21"/>
  <c r="F21"/>
  <c r="AZ21"/>
  <c r="AJ21"/>
  <c r="T21"/>
  <c r="BK21"/>
  <c r="AE21"/>
  <c r="BI21"/>
  <c r="AC21"/>
  <c r="BG21"/>
  <c r="AA21"/>
  <c r="AX21"/>
  <c r="AH21"/>
  <c r="R21"/>
  <c r="BL21"/>
  <c r="AV21"/>
  <c r="AF21"/>
  <c r="P21"/>
  <c r="BC21"/>
  <c r="W21"/>
  <c r="BA21"/>
  <c r="U21"/>
  <c r="AY21"/>
  <c r="S21"/>
  <c r="BC23" i="14"/>
  <c r="AM23"/>
  <c r="W23"/>
  <c r="G23"/>
  <c r="AX23"/>
  <c r="AH23"/>
  <c r="R23"/>
  <c r="BI23"/>
  <c r="AS23"/>
  <c r="AC23"/>
  <c r="M23"/>
  <c r="BH23"/>
  <c r="AR23"/>
  <c r="AB23"/>
  <c r="L23"/>
  <c r="AY23"/>
  <c r="AI23"/>
  <c r="S23"/>
  <c r="BJ23"/>
  <c r="AT23"/>
  <c r="AD23"/>
  <c r="N23"/>
  <c r="BE23"/>
  <c r="AO23"/>
  <c r="Y23"/>
  <c r="I23"/>
  <c r="BD23"/>
  <c r="AN23"/>
  <c r="X23"/>
  <c r="H23"/>
  <c r="BK23"/>
  <c r="AU23"/>
  <c r="AE23"/>
  <c r="O23"/>
  <c r="BF23"/>
  <c r="AP23"/>
  <c r="Z23"/>
  <c r="J23"/>
  <c r="BA23"/>
  <c r="AK23"/>
  <c r="U23"/>
  <c r="E23"/>
  <c r="AZ23"/>
  <c r="AJ23"/>
  <c r="T23"/>
  <c r="BG23"/>
  <c r="AQ23"/>
  <c r="AA23"/>
  <c r="K23"/>
  <c r="BB23"/>
  <c r="AL23"/>
  <c r="V23"/>
  <c r="F23"/>
  <c r="AW23"/>
  <c r="AG23"/>
  <c r="Q23"/>
  <c r="BL23"/>
  <c r="AV23"/>
  <c r="AF23"/>
  <c r="P23"/>
  <c r="BA21" i="16"/>
  <c r="AK21"/>
  <c r="U21"/>
  <c r="E21"/>
  <c r="T21"/>
  <c r="AJ21"/>
  <c r="AZ21"/>
  <c r="AW21"/>
  <c r="AG21"/>
  <c r="Q21"/>
  <c r="H21"/>
  <c r="X21"/>
  <c r="AN21"/>
  <c r="BD21"/>
  <c r="AS21"/>
  <c r="M21"/>
  <c r="L21"/>
  <c r="AR21"/>
  <c r="AO21"/>
  <c r="I21"/>
  <c r="BK21"/>
  <c r="P21"/>
  <c r="AV21"/>
  <c r="BI21"/>
  <c r="AC21"/>
  <c r="AB21"/>
  <c r="BH21"/>
  <c r="J21"/>
  <c r="Z21"/>
  <c r="AP21"/>
  <c r="BF21"/>
  <c r="G21"/>
  <c r="W21"/>
  <c r="AM21"/>
  <c r="BC21"/>
  <c r="BE21"/>
  <c r="Y21"/>
  <c r="AF21"/>
  <c r="BL21"/>
  <c r="N21"/>
  <c r="AD21"/>
  <c r="AT21"/>
  <c r="BJ21"/>
  <c r="K21"/>
  <c r="AA21"/>
  <c r="AQ21"/>
  <c r="BG21"/>
  <c r="F21"/>
  <c r="AL21"/>
  <c r="AI21"/>
  <c r="R21"/>
  <c r="AX21"/>
  <c r="O21"/>
  <c r="AU21"/>
  <c r="V21"/>
  <c r="BB21"/>
  <c r="S21"/>
  <c r="AY21"/>
  <c r="AH21"/>
  <c r="AE21"/>
  <c r="BF36"/>
  <c r="AP36"/>
  <c r="Z36"/>
  <c r="J36"/>
  <c r="BA36"/>
  <c r="AK36"/>
  <c r="U36"/>
  <c r="E36"/>
  <c r="AZ36"/>
  <c r="AJ36"/>
  <c r="T36"/>
  <c r="BK36"/>
  <c r="AU36"/>
  <c r="AE36"/>
  <c r="O36"/>
  <c r="BB36"/>
  <c r="AL36"/>
  <c r="V36"/>
  <c r="F36"/>
  <c r="AW36"/>
  <c r="AG36"/>
  <c r="Q36"/>
  <c r="BL36"/>
  <c r="AV36"/>
  <c r="AF36"/>
  <c r="P36"/>
  <c r="BG36"/>
  <c r="AQ36"/>
  <c r="AA36"/>
  <c r="K36"/>
  <c r="AH36"/>
  <c r="BI36"/>
  <c r="AC36"/>
  <c r="BH36"/>
  <c r="AB36"/>
  <c r="BC36"/>
  <c r="W36"/>
  <c r="BJ36"/>
  <c r="AD36"/>
  <c r="BE36"/>
  <c r="Y36"/>
  <c r="BD36"/>
  <c r="X36"/>
  <c r="AY36"/>
  <c r="S36"/>
  <c r="AX36"/>
  <c r="R36"/>
  <c r="AS36"/>
  <c r="M36"/>
  <c r="AR36"/>
  <c r="L36"/>
  <c r="AM36"/>
  <c r="G36"/>
  <c r="AT36"/>
  <c r="N36"/>
  <c r="AO36"/>
  <c r="I36"/>
  <c r="AN36"/>
  <c r="H36"/>
  <c r="AI36"/>
  <c r="AX62"/>
  <c r="AH62"/>
  <c r="R62"/>
  <c r="BH62"/>
  <c r="AM62"/>
  <c r="Q62"/>
  <c r="BG62"/>
  <c r="AK62"/>
  <c r="P62"/>
  <c r="BE62"/>
  <c r="AJ62"/>
  <c r="O62"/>
  <c r="AY62"/>
  <c r="AC62"/>
  <c r="H62"/>
  <c r="BJ62"/>
  <c r="AT62"/>
  <c r="AD62"/>
  <c r="N62"/>
  <c r="BC62"/>
  <c r="AG62"/>
  <c r="L62"/>
  <c r="BA62"/>
  <c r="AF62"/>
  <c r="K62"/>
  <c r="AZ62"/>
  <c r="AE62"/>
  <c r="I62"/>
  <c r="AS62"/>
  <c r="X62"/>
  <c r="BF62"/>
  <c r="AP62"/>
  <c r="Z62"/>
  <c r="J62"/>
  <c r="AW62"/>
  <c r="AB62"/>
  <c r="G62"/>
  <c r="AV62"/>
  <c r="AA62"/>
  <c r="E62"/>
  <c r="AU62"/>
  <c r="Y62"/>
  <c r="BI62"/>
  <c r="AN62"/>
  <c r="S62"/>
  <c r="BB62"/>
  <c r="AL62"/>
  <c r="V62"/>
  <c r="F62"/>
  <c r="AR62"/>
  <c r="W62"/>
  <c r="BL62"/>
  <c r="AQ62"/>
  <c r="U62"/>
  <c r="BK62"/>
  <c r="AO62"/>
  <c r="T62"/>
  <c r="BD62"/>
  <c r="AI62"/>
  <c r="M62"/>
  <c r="AX60" i="5"/>
  <c r="AH60"/>
  <c r="R60"/>
  <c r="BI60"/>
  <c r="AS60"/>
  <c r="AC60"/>
  <c r="M60"/>
  <c r="BD60"/>
  <c r="X60"/>
  <c r="BC60"/>
  <c r="W60"/>
  <c r="AJ60"/>
  <c r="S60"/>
  <c r="AA60"/>
  <c r="K60"/>
  <c r="BJ60"/>
  <c r="AT60"/>
  <c r="AD60"/>
  <c r="N60"/>
  <c r="BE60"/>
  <c r="AO60"/>
  <c r="Y60"/>
  <c r="I60"/>
  <c r="AV60"/>
  <c r="P60"/>
  <c r="AU60"/>
  <c r="O60"/>
  <c r="T60"/>
  <c r="BH60"/>
  <c r="AQ60"/>
  <c r="BF60"/>
  <c r="AP60"/>
  <c r="Z60"/>
  <c r="J60"/>
  <c r="BA60"/>
  <c r="AK60"/>
  <c r="U60"/>
  <c r="E60"/>
  <c r="AN60"/>
  <c r="H60"/>
  <c r="AM60"/>
  <c r="G60"/>
  <c r="AY60"/>
  <c r="AB60"/>
  <c r="L60"/>
  <c r="BB60"/>
  <c r="AL60"/>
  <c r="V60"/>
  <c r="F60"/>
  <c r="AW60"/>
  <c r="AG60"/>
  <c r="Q60"/>
  <c r="BL60"/>
  <c r="AF60"/>
  <c r="BK60"/>
  <c r="AE60"/>
  <c r="AZ60"/>
  <c r="AI60"/>
  <c r="BG60"/>
  <c r="AR60"/>
  <c r="AW22" i="13"/>
  <c r="Q22"/>
  <c r="AC22"/>
  <c r="Y22"/>
  <c r="BA22"/>
  <c r="E22"/>
  <c r="BK22"/>
  <c r="M22"/>
  <c r="I22"/>
  <c r="AK22"/>
  <c r="AG22"/>
  <c r="BI22"/>
  <c r="BE22"/>
  <c r="AS22"/>
  <c r="AO22"/>
  <c r="U22"/>
  <c r="O22"/>
  <c r="AU22"/>
  <c r="Z22"/>
  <c r="H22"/>
  <c r="W22"/>
  <c r="BC22"/>
  <c r="BB22"/>
  <c r="AL22"/>
  <c r="V22"/>
  <c r="F22"/>
  <c r="AZ22"/>
  <c r="AJ22"/>
  <c r="T22"/>
  <c r="K22"/>
  <c r="AQ22"/>
  <c r="AE22"/>
  <c r="AX22"/>
  <c r="AH22"/>
  <c r="R22"/>
  <c r="BL22"/>
  <c r="AV22"/>
  <c r="AF22"/>
  <c r="P22"/>
  <c r="S22"/>
  <c r="AY22"/>
  <c r="AP22"/>
  <c r="BD22"/>
  <c r="AN22"/>
  <c r="AI22"/>
  <c r="G22"/>
  <c r="AM22"/>
  <c r="BJ22"/>
  <c r="AT22"/>
  <c r="AD22"/>
  <c r="N22"/>
  <c r="BH22"/>
  <c r="AR22"/>
  <c r="AB22"/>
  <c r="L22"/>
  <c r="AA22"/>
  <c r="BG22"/>
  <c r="BF22"/>
  <c r="J22"/>
  <c r="X22"/>
  <c r="BB13" i="15"/>
  <c r="AL13"/>
  <c r="V13"/>
  <c r="F13"/>
  <c r="AU13"/>
  <c r="Y13"/>
  <c r="BI13"/>
  <c r="AN13"/>
  <c r="S13"/>
  <c r="BC13"/>
  <c r="AG13"/>
  <c r="L13"/>
  <c r="P13"/>
  <c r="AV13"/>
  <c r="AQ13"/>
  <c r="AX13"/>
  <c r="AH13"/>
  <c r="R13"/>
  <c r="BK13"/>
  <c r="AO13"/>
  <c r="T13"/>
  <c r="BD13"/>
  <c r="AI13"/>
  <c r="M13"/>
  <c r="AW13"/>
  <c r="AB13"/>
  <c r="G13"/>
  <c r="BA13"/>
  <c r="AA13"/>
  <c r="U13"/>
  <c r="AP13"/>
  <c r="J13"/>
  <c r="AE13"/>
  <c r="AS13"/>
  <c r="BH13"/>
  <c r="Q13"/>
  <c r="K13"/>
  <c r="BJ13"/>
  <c r="AD13"/>
  <c r="BE13"/>
  <c r="O13"/>
  <c r="AC13"/>
  <c r="AR13"/>
  <c r="BG13"/>
  <c r="E13"/>
  <c r="BF13"/>
  <c r="Z13"/>
  <c r="AZ13"/>
  <c r="I13"/>
  <c r="X13"/>
  <c r="AM13"/>
  <c r="AK13"/>
  <c r="BL13"/>
  <c r="AT13"/>
  <c r="N13"/>
  <c r="AJ13"/>
  <c r="AY13"/>
  <c r="H13"/>
  <c r="W13"/>
  <c r="AF13"/>
  <c r="BJ51" i="18"/>
  <c r="AT51"/>
  <c r="AD51"/>
  <c r="N51"/>
  <c r="BE51"/>
  <c r="AO51"/>
  <c r="Y51"/>
  <c r="I51"/>
  <c r="BD51"/>
  <c r="AN51"/>
  <c r="X51"/>
  <c r="H51"/>
  <c r="K51"/>
  <c r="G51"/>
  <c r="AU51"/>
  <c r="BF51"/>
  <c r="AP51"/>
  <c r="Z51"/>
  <c r="J51"/>
  <c r="BA51"/>
  <c r="AK51"/>
  <c r="U51"/>
  <c r="E51"/>
  <c r="AZ51"/>
  <c r="AJ51"/>
  <c r="T51"/>
  <c r="BG51"/>
  <c r="BC51"/>
  <c r="AY51"/>
  <c r="AE51"/>
  <c r="BB51"/>
  <c r="AL51"/>
  <c r="V51"/>
  <c r="F51"/>
  <c r="AW51"/>
  <c r="AG51"/>
  <c r="Q51"/>
  <c r="BL51"/>
  <c r="AV51"/>
  <c r="AF51"/>
  <c r="P51"/>
  <c r="AQ51"/>
  <c r="AM51"/>
  <c r="AI51"/>
  <c r="O51"/>
  <c r="AX51"/>
  <c r="AH51"/>
  <c r="R51"/>
  <c r="BI51"/>
  <c r="AS51"/>
  <c r="AC51"/>
  <c r="M51"/>
  <c r="BH51"/>
  <c r="AR51"/>
  <c r="AB51"/>
  <c r="L51"/>
  <c r="AA51"/>
  <c r="W51"/>
  <c r="S51"/>
  <c r="BK51"/>
  <c r="AA10" i="5"/>
  <c r="BC10"/>
  <c r="AG10"/>
  <c r="AR10"/>
  <c r="AE10"/>
  <c r="BA10"/>
  <c r="BB10"/>
  <c r="L10"/>
  <c r="G10"/>
  <c r="AO10"/>
  <c r="AP10"/>
  <c r="P10"/>
  <c r="AU10"/>
  <c r="BI10"/>
  <c r="K10"/>
  <c r="H10"/>
  <c r="M10"/>
  <c r="R10"/>
  <c r="AJ10"/>
  <c r="BK10"/>
  <c r="F10"/>
  <c r="BD10"/>
  <c r="AM10"/>
  <c r="BE10"/>
  <c r="BF10"/>
  <c r="BG10"/>
  <c r="I10"/>
  <c r="N10"/>
  <c r="AQ10"/>
  <c r="AY10"/>
  <c r="AC10"/>
  <c r="AH10"/>
  <c r="AF10"/>
  <c r="S10"/>
  <c r="Q10"/>
  <c r="V10"/>
  <c r="AV10"/>
  <c r="E10"/>
  <c r="J10"/>
  <c r="T10"/>
  <c r="AN10"/>
  <c r="Y10"/>
  <c r="AD10"/>
  <c r="AI10"/>
  <c r="W10"/>
  <c r="AW10"/>
  <c r="AX10"/>
  <c r="BL10"/>
  <c r="BH10"/>
  <c r="AK10"/>
  <c r="AL10"/>
  <c r="AZ10"/>
  <c r="AB10"/>
  <c r="U10"/>
  <c r="Z10"/>
  <c r="X10"/>
  <c r="O10"/>
  <c r="AS10"/>
  <c r="AT10"/>
  <c r="BI14" i="14"/>
  <c r="AG14"/>
  <c r="AW14"/>
  <c r="Q14"/>
  <c r="AS14"/>
  <c r="BL14"/>
  <c r="AV14"/>
  <c r="AF14"/>
  <c r="P14"/>
  <c r="BG14"/>
  <c r="AQ14"/>
  <c r="AA14"/>
  <c r="K14"/>
  <c r="BB14"/>
  <c r="AL14"/>
  <c r="V14"/>
  <c r="F14"/>
  <c r="U14"/>
  <c r="Y14"/>
  <c r="M14"/>
  <c r="BD14"/>
  <c r="AN14"/>
  <c r="X14"/>
  <c r="H14"/>
  <c r="AY14"/>
  <c r="AI14"/>
  <c r="S14"/>
  <c r="BJ14"/>
  <c r="AT14"/>
  <c r="AD14"/>
  <c r="N14"/>
  <c r="BA14"/>
  <c r="BE14"/>
  <c r="AC14"/>
  <c r="BH14"/>
  <c r="AB14"/>
  <c r="BC14"/>
  <c r="W14"/>
  <c r="AX14"/>
  <c r="R14"/>
  <c r="AO14"/>
  <c r="AZ14"/>
  <c r="T14"/>
  <c r="AU14"/>
  <c r="O14"/>
  <c r="AP14"/>
  <c r="J14"/>
  <c r="E14"/>
  <c r="AR14"/>
  <c r="L14"/>
  <c r="AM14"/>
  <c r="G14"/>
  <c r="AH14"/>
  <c r="AK14"/>
  <c r="AJ14"/>
  <c r="BK14"/>
  <c r="AE14"/>
  <c r="BF14"/>
  <c r="Z14"/>
  <c r="I14"/>
  <c r="BF62"/>
  <c r="AP62"/>
  <c r="AH62"/>
  <c r="BL62"/>
  <c r="Z62"/>
  <c r="J62"/>
  <c r="AX62"/>
  <c r="R62"/>
  <c r="P62"/>
  <c r="X62"/>
  <c r="BD62"/>
  <c r="AF62"/>
  <c r="BA62"/>
  <c r="AK62"/>
  <c r="U62"/>
  <c r="E62"/>
  <c r="AY62"/>
  <c r="AI62"/>
  <c r="S62"/>
  <c r="L62"/>
  <c r="AR62"/>
  <c r="N62"/>
  <c r="AT62"/>
  <c r="AN62"/>
  <c r="H62"/>
  <c r="AV62"/>
  <c r="BI62"/>
  <c r="AS62"/>
  <c r="AC62"/>
  <c r="M62"/>
  <c r="BG62"/>
  <c r="AQ62"/>
  <c r="AA62"/>
  <c r="K62"/>
  <c r="AB62"/>
  <c r="BH62"/>
  <c r="AD62"/>
  <c r="BJ62"/>
  <c r="AW62"/>
  <c r="Q62"/>
  <c r="AU62"/>
  <c r="O62"/>
  <c r="AZ62"/>
  <c r="BB62"/>
  <c r="AO62"/>
  <c r="I62"/>
  <c r="AM62"/>
  <c r="G62"/>
  <c r="F62"/>
  <c r="AG62"/>
  <c r="BK62"/>
  <c r="AE62"/>
  <c r="T62"/>
  <c r="V62"/>
  <c r="BE62"/>
  <c r="Y62"/>
  <c r="BC62"/>
  <c r="W62"/>
  <c r="AJ62"/>
  <c r="AL62"/>
  <c r="BF21" i="15"/>
  <c r="J21"/>
  <c r="AW21"/>
  <c r="AG21"/>
  <c r="Q21"/>
  <c r="BK21"/>
  <c r="AU21"/>
  <c r="AE21"/>
  <c r="O21"/>
  <c r="T21"/>
  <c r="AZ21"/>
  <c r="AH21"/>
  <c r="BI21"/>
  <c r="AS21"/>
  <c r="AC21"/>
  <c r="M21"/>
  <c r="BG21"/>
  <c r="AQ21"/>
  <c r="AA21"/>
  <c r="K21"/>
  <c r="AB21"/>
  <c r="BH21"/>
  <c r="AP21"/>
  <c r="BE21"/>
  <c r="AO21"/>
  <c r="Y21"/>
  <c r="I21"/>
  <c r="BC21"/>
  <c r="AM21"/>
  <c r="W21"/>
  <c r="G21"/>
  <c r="AJ21"/>
  <c r="V21"/>
  <c r="BB21"/>
  <c r="BA21"/>
  <c r="AK21"/>
  <c r="U21"/>
  <c r="E21"/>
  <c r="AY21"/>
  <c r="AI21"/>
  <c r="S21"/>
  <c r="L21"/>
  <c r="AR21"/>
  <c r="AD21"/>
  <c r="BJ21"/>
  <c r="AL21"/>
  <c r="AT21"/>
  <c r="F21"/>
  <c r="N21"/>
  <c r="BL21"/>
  <c r="AV21"/>
  <c r="Z21"/>
  <c r="R21"/>
  <c r="AF21"/>
  <c r="P21"/>
  <c r="BD21"/>
  <c r="AN21"/>
  <c r="X21"/>
  <c r="H21"/>
  <c r="AX21"/>
  <c r="BB58" i="5"/>
  <c r="AL58"/>
  <c r="V58"/>
  <c r="F58"/>
  <c r="AW58"/>
  <c r="AG58"/>
  <c r="Q58"/>
  <c r="BL58"/>
  <c r="AF58"/>
  <c r="BK58"/>
  <c r="AE58"/>
  <c r="BH58"/>
  <c r="BG58"/>
  <c r="AZ58"/>
  <c r="AI58"/>
  <c r="AX58"/>
  <c r="AH58"/>
  <c r="R58"/>
  <c r="BI58"/>
  <c r="AS58"/>
  <c r="AC58"/>
  <c r="M58"/>
  <c r="BD58"/>
  <c r="X58"/>
  <c r="BC58"/>
  <c r="W58"/>
  <c r="AR58"/>
  <c r="AQ58"/>
  <c r="T58"/>
  <c r="AJ58"/>
  <c r="BJ58"/>
  <c r="AT58"/>
  <c r="AD58"/>
  <c r="N58"/>
  <c r="BE58"/>
  <c r="AO58"/>
  <c r="Y58"/>
  <c r="I58"/>
  <c r="AV58"/>
  <c r="P58"/>
  <c r="AU58"/>
  <c r="O58"/>
  <c r="AB58"/>
  <c r="AA58"/>
  <c r="AY58"/>
  <c r="BF58"/>
  <c r="AP58"/>
  <c r="Z58"/>
  <c r="J58"/>
  <c r="BA58"/>
  <c r="AK58"/>
  <c r="U58"/>
  <c r="E58"/>
  <c r="AN58"/>
  <c r="H58"/>
  <c r="AM58"/>
  <c r="G58"/>
  <c r="L58"/>
  <c r="K58"/>
  <c r="S58"/>
  <c r="BI26" i="13"/>
  <c r="AW26"/>
  <c r="AI26"/>
  <c r="S26"/>
  <c r="E26"/>
  <c r="BG26"/>
  <c r="AS26"/>
  <c r="AC26"/>
  <c r="Q26"/>
  <c r="AA26"/>
  <c r="AY26"/>
  <c r="Y26"/>
  <c r="AK26"/>
  <c r="BE26"/>
  <c r="AO26"/>
  <c r="M26"/>
  <c r="I26"/>
  <c r="AG26"/>
  <c r="AQ26"/>
  <c r="K26"/>
  <c r="BK26"/>
  <c r="U26"/>
  <c r="AE26"/>
  <c r="Z26"/>
  <c r="H26"/>
  <c r="G26"/>
  <c r="AM26"/>
  <c r="BB26"/>
  <c r="AL26"/>
  <c r="V26"/>
  <c r="F26"/>
  <c r="AZ26"/>
  <c r="AJ26"/>
  <c r="T26"/>
  <c r="O26"/>
  <c r="AU26"/>
  <c r="AX26"/>
  <c r="AH26"/>
  <c r="R26"/>
  <c r="BL26"/>
  <c r="AV26"/>
  <c r="AF26"/>
  <c r="P26"/>
  <c r="BF26"/>
  <c r="J26"/>
  <c r="AN26"/>
  <c r="W26"/>
  <c r="BC26"/>
  <c r="BJ26"/>
  <c r="AT26"/>
  <c r="AD26"/>
  <c r="N26"/>
  <c r="BH26"/>
  <c r="AR26"/>
  <c r="AB26"/>
  <c r="L26"/>
  <c r="AP26"/>
  <c r="BD26"/>
  <c r="X26"/>
  <c r="BK58" i="14"/>
  <c r="AU58"/>
  <c r="AE58"/>
  <c r="O58"/>
  <c r="BF58"/>
  <c r="AP58"/>
  <c r="Z58"/>
  <c r="J58"/>
  <c r="BA58"/>
  <c r="AK58"/>
  <c r="U58"/>
  <c r="E58"/>
  <c r="AZ58"/>
  <c r="AJ58"/>
  <c r="T58"/>
  <c r="BG58"/>
  <c r="AQ58"/>
  <c r="AA58"/>
  <c r="K58"/>
  <c r="BB58"/>
  <c r="AL58"/>
  <c r="V58"/>
  <c r="F58"/>
  <c r="AW58"/>
  <c r="AG58"/>
  <c r="Q58"/>
  <c r="BL58"/>
  <c r="AV58"/>
  <c r="AF58"/>
  <c r="P58"/>
  <c r="BC58"/>
  <c r="AM58"/>
  <c r="W58"/>
  <c r="G58"/>
  <c r="AX58"/>
  <c r="AH58"/>
  <c r="R58"/>
  <c r="BI58"/>
  <c r="AS58"/>
  <c r="AC58"/>
  <c r="M58"/>
  <c r="BH58"/>
  <c r="AR58"/>
  <c r="AB58"/>
  <c r="L58"/>
  <c r="AY58"/>
  <c r="AI58"/>
  <c r="S58"/>
  <c r="BJ58"/>
  <c r="AT58"/>
  <c r="AD58"/>
  <c r="N58"/>
  <c r="BE58"/>
  <c r="AO58"/>
  <c r="Y58"/>
  <c r="I58"/>
  <c r="BD58"/>
  <c r="AN58"/>
  <c r="X58"/>
  <c r="H58"/>
  <c r="BE51" i="17"/>
  <c r="Y51"/>
  <c r="BI51"/>
  <c r="Q51"/>
  <c r="AS51"/>
  <c r="AO51"/>
  <c r="AW51"/>
  <c r="AC51"/>
  <c r="M51"/>
  <c r="I51"/>
  <c r="AG51"/>
  <c r="AZ51"/>
  <c r="AJ51"/>
  <c r="T51"/>
  <c r="BK51"/>
  <c r="AU51"/>
  <c r="AE51"/>
  <c r="O51"/>
  <c r="BF51"/>
  <c r="AP51"/>
  <c r="Z51"/>
  <c r="J51"/>
  <c r="E51"/>
  <c r="BL51"/>
  <c r="AV51"/>
  <c r="AF51"/>
  <c r="P51"/>
  <c r="BG51"/>
  <c r="AQ51"/>
  <c r="AA51"/>
  <c r="K51"/>
  <c r="BB51"/>
  <c r="AL51"/>
  <c r="V51"/>
  <c r="F51"/>
  <c r="U51"/>
  <c r="BH51"/>
  <c r="AB51"/>
  <c r="BC51"/>
  <c r="W51"/>
  <c r="AX51"/>
  <c r="R51"/>
  <c r="AK51"/>
  <c r="AR51"/>
  <c r="L51"/>
  <c r="AM51"/>
  <c r="G51"/>
  <c r="AH51"/>
  <c r="H51"/>
  <c r="BJ51"/>
  <c r="BD51"/>
  <c r="AY51"/>
  <c r="AT51"/>
  <c r="AN51"/>
  <c r="AI51"/>
  <c r="AD51"/>
  <c r="X51"/>
  <c r="S51"/>
  <c r="N51"/>
  <c r="BA51"/>
  <c r="AW53"/>
  <c r="AG53"/>
  <c r="BL53"/>
  <c r="AV53"/>
  <c r="AF53"/>
  <c r="P53"/>
  <c r="BG53"/>
  <c r="AQ53"/>
  <c r="AA53"/>
  <c r="K53"/>
  <c r="BB53"/>
  <c r="AL53"/>
  <c r="V53"/>
  <c r="F53"/>
  <c r="AK53"/>
  <c r="AO53"/>
  <c r="M53"/>
  <c r="BH53"/>
  <c r="AR53"/>
  <c r="AB53"/>
  <c r="L53"/>
  <c r="BC53"/>
  <c r="AM53"/>
  <c r="W53"/>
  <c r="G53"/>
  <c r="AX53"/>
  <c r="AH53"/>
  <c r="R53"/>
  <c r="BA53"/>
  <c r="BE53"/>
  <c r="AC53"/>
  <c r="AN53"/>
  <c r="H53"/>
  <c r="AI53"/>
  <c r="BJ53"/>
  <c r="AD53"/>
  <c r="E53"/>
  <c r="I53"/>
  <c r="AS53"/>
  <c r="BD53"/>
  <c r="X53"/>
  <c r="AY53"/>
  <c r="S53"/>
  <c r="AT53"/>
  <c r="N53"/>
  <c r="AZ53"/>
  <c r="AU53"/>
  <c r="AP53"/>
  <c r="AJ53"/>
  <c r="AE53"/>
  <c r="Z53"/>
  <c r="Y53"/>
  <c r="BI53"/>
  <c r="T53"/>
  <c r="O53"/>
  <c r="J53"/>
  <c r="BK53"/>
  <c r="BF53"/>
  <c r="U53"/>
  <c r="BK50" i="13"/>
  <c r="AQ50"/>
  <c r="AC50"/>
  <c r="AX50"/>
  <c r="G50"/>
  <c r="AP50"/>
  <c r="BH50"/>
  <c r="BB50"/>
  <c r="AJ50"/>
  <c r="BC50"/>
  <c r="AM50"/>
  <c r="AS50"/>
  <c r="AB50"/>
  <c r="V50"/>
  <c r="BI50"/>
  <c r="R50"/>
  <c r="AV50"/>
  <c r="O50"/>
  <c r="L50"/>
  <c r="BL50"/>
  <c r="K50"/>
  <c r="AF50"/>
  <c r="BF50"/>
  <c r="AA50"/>
  <c r="AH50"/>
  <c r="F50"/>
  <c r="AT50"/>
  <c r="S50"/>
  <c r="AR50"/>
  <c r="P50"/>
  <c r="J50"/>
  <c r="AY50"/>
  <c r="X50"/>
  <c r="N50"/>
  <c r="W50"/>
  <c r="Q50"/>
  <c r="AD50"/>
  <c r="BJ50"/>
  <c r="BD50"/>
  <c r="BG50"/>
  <c r="AZ50"/>
  <c r="AG50"/>
  <c r="AN50"/>
  <c r="E50"/>
  <c r="Y50"/>
  <c r="AI50"/>
  <c r="AL50"/>
  <c r="AE50"/>
  <c r="U50"/>
  <c r="AO50"/>
  <c r="AW50"/>
  <c r="AU50"/>
  <c r="AK50"/>
  <c r="T50"/>
  <c r="BE50"/>
  <c r="H50"/>
  <c r="Z50"/>
  <c r="BA50"/>
  <c r="I50"/>
  <c r="AD38"/>
  <c r="AT38"/>
  <c r="N38"/>
  <c r="BG38"/>
  <c r="AO38"/>
  <c r="Y38"/>
  <c r="I38"/>
  <c r="Z38"/>
  <c r="V38"/>
  <c r="R38"/>
  <c r="BB38"/>
  <c r="AK38"/>
  <c r="U38"/>
  <c r="E38"/>
  <c r="J38"/>
  <c r="F38"/>
  <c r="AG38"/>
  <c r="BH38"/>
  <c r="AX38"/>
  <c r="S38"/>
  <c r="BA38"/>
  <c r="BL38"/>
  <c r="AC38"/>
  <c r="AP38"/>
  <c r="AH38"/>
  <c r="BJ38"/>
  <c r="G38"/>
  <c r="W38"/>
  <c r="AM38"/>
  <c r="BD38"/>
  <c r="X38"/>
  <c r="AW38"/>
  <c r="Q38"/>
  <c r="BC38"/>
  <c r="K38"/>
  <c r="AA38"/>
  <c r="AQ38"/>
  <c r="BI38"/>
  <c r="L38"/>
  <c r="AB38"/>
  <c r="AR38"/>
  <c r="BK38"/>
  <c r="AY38"/>
  <c r="AJ38"/>
  <c r="H38"/>
  <c r="BF38"/>
  <c r="AS38"/>
  <c r="M38"/>
  <c r="AL38"/>
  <c r="O38"/>
  <c r="AE38"/>
  <c r="AU38"/>
  <c r="BE38"/>
  <c r="P38"/>
  <c r="AF38"/>
  <c r="AV38"/>
  <c r="AI38"/>
  <c r="T38"/>
  <c r="AZ38"/>
  <c r="AN38"/>
  <c r="AW65" i="14"/>
  <c r="AG65"/>
  <c r="Q65"/>
  <c r="BK65"/>
  <c r="AU65"/>
  <c r="AE65"/>
  <c r="O65"/>
  <c r="AX65"/>
  <c r="R65"/>
  <c r="AL65"/>
  <c r="BD65"/>
  <c r="N65"/>
  <c r="AF65"/>
  <c r="AZ65"/>
  <c r="H65"/>
  <c r="BI65"/>
  <c r="AS65"/>
  <c r="AC65"/>
  <c r="M65"/>
  <c r="BG65"/>
  <c r="AQ65"/>
  <c r="AA65"/>
  <c r="K65"/>
  <c r="AP65"/>
  <c r="J65"/>
  <c r="AB65"/>
  <c r="AT65"/>
  <c r="BL65"/>
  <c r="V65"/>
  <c r="AN65"/>
  <c r="BE65"/>
  <c r="AO65"/>
  <c r="Y65"/>
  <c r="I65"/>
  <c r="BC65"/>
  <c r="AM65"/>
  <c r="W65"/>
  <c r="G65"/>
  <c r="AH65"/>
  <c r="BH65"/>
  <c r="P65"/>
  <c r="AJ65"/>
  <c r="BB65"/>
  <c r="L65"/>
  <c r="AD65"/>
  <c r="AK65"/>
  <c r="AI65"/>
  <c r="AV65"/>
  <c r="BJ65"/>
  <c r="U65"/>
  <c r="S65"/>
  <c r="F65"/>
  <c r="T65"/>
  <c r="E65"/>
  <c r="BF65"/>
  <c r="X65"/>
  <c r="BA65"/>
  <c r="AY65"/>
  <c r="Z65"/>
  <c r="AR65"/>
  <c r="AI49" i="16"/>
  <c r="BJ49"/>
  <c r="E49"/>
  <c r="BK49"/>
  <c r="N49"/>
  <c r="T49"/>
  <c r="U49"/>
  <c r="AD49"/>
  <c r="AK49"/>
  <c r="AH49"/>
  <c r="AN49"/>
  <c r="AO49"/>
  <c r="AT49"/>
  <c r="BA49"/>
  <c r="AX49"/>
  <c r="BD49"/>
  <c r="AJ49"/>
  <c r="S49"/>
  <c r="H49"/>
  <c r="I49"/>
  <c r="AZ49"/>
  <c r="R49"/>
  <c r="X49"/>
  <c r="Y49"/>
  <c r="BG49"/>
  <c r="BC49"/>
  <c r="F49"/>
  <c r="L49"/>
  <c r="M49"/>
  <c r="Z49"/>
  <c r="AF49"/>
  <c r="AG49"/>
  <c r="AU49"/>
  <c r="AQ49"/>
  <c r="AM49"/>
  <c r="V49"/>
  <c r="AB49"/>
  <c r="AC49"/>
  <c r="AP49"/>
  <c r="AV49"/>
  <c r="AW49"/>
  <c r="AE49"/>
  <c r="AA49"/>
  <c r="W49"/>
  <c r="AL49"/>
  <c r="AR49"/>
  <c r="AS49"/>
  <c r="AY49"/>
  <c r="BF49"/>
  <c r="BL49"/>
  <c r="O49"/>
  <c r="K49"/>
  <c r="G49"/>
  <c r="BB49"/>
  <c r="BH49"/>
  <c r="BI49"/>
  <c r="J49"/>
  <c r="P49"/>
  <c r="Q49"/>
  <c r="AX66" i="17"/>
  <c r="AH66"/>
  <c r="R66"/>
  <c r="BI66"/>
  <c r="AN66"/>
  <c r="S66"/>
  <c r="BC66"/>
  <c r="AG66"/>
  <c r="L66"/>
  <c r="BA66"/>
  <c r="AF66"/>
  <c r="K66"/>
  <c r="T66"/>
  <c r="AZ66"/>
  <c r="Y66"/>
  <c r="BJ66"/>
  <c r="AT66"/>
  <c r="AD66"/>
  <c r="N66"/>
  <c r="BD66"/>
  <c r="AI66"/>
  <c r="M66"/>
  <c r="AW66"/>
  <c r="AB66"/>
  <c r="G66"/>
  <c r="AV66"/>
  <c r="AA66"/>
  <c r="E66"/>
  <c r="BE66"/>
  <c r="AE66"/>
  <c r="BF66"/>
  <c r="AP66"/>
  <c r="Z66"/>
  <c r="J66"/>
  <c r="AY66"/>
  <c r="AC66"/>
  <c r="H66"/>
  <c r="AR66"/>
  <c r="W66"/>
  <c r="BL66"/>
  <c r="AQ66"/>
  <c r="U66"/>
  <c r="BK66"/>
  <c r="AJ66"/>
  <c r="I66"/>
  <c r="BB66"/>
  <c r="AL66"/>
  <c r="V66"/>
  <c r="F66"/>
  <c r="AS66"/>
  <c r="X66"/>
  <c r="BH66"/>
  <c r="AM66"/>
  <c r="Q66"/>
  <c r="BG66"/>
  <c r="AK66"/>
  <c r="P66"/>
  <c r="AO66"/>
  <c r="O66"/>
  <c r="AU66"/>
  <c r="AX34" i="13"/>
  <c r="R34"/>
  <c r="AH34"/>
  <c r="BE34"/>
  <c r="AO34"/>
  <c r="Y34"/>
  <c r="I34"/>
  <c r="BD34"/>
  <c r="AN34"/>
  <c r="X34"/>
  <c r="H34"/>
  <c r="AY34"/>
  <c r="AI34"/>
  <c r="S34"/>
  <c r="BJ34"/>
  <c r="BF34"/>
  <c r="BB34"/>
  <c r="BA34"/>
  <c r="AK34"/>
  <c r="U34"/>
  <c r="E34"/>
  <c r="AZ34"/>
  <c r="AJ34"/>
  <c r="T34"/>
  <c r="BK34"/>
  <c r="AU34"/>
  <c r="AE34"/>
  <c r="O34"/>
  <c r="AT34"/>
  <c r="AP34"/>
  <c r="AL34"/>
  <c r="AW34"/>
  <c r="AG34"/>
  <c r="Q34"/>
  <c r="BL34"/>
  <c r="AV34"/>
  <c r="AF34"/>
  <c r="P34"/>
  <c r="BG34"/>
  <c r="AQ34"/>
  <c r="AA34"/>
  <c r="K34"/>
  <c r="AD34"/>
  <c r="Z34"/>
  <c r="V34"/>
  <c r="BI34"/>
  <c r="AS34"/>
  <c r="AC34"/>
  <c r="M34"/>
  <c r="BH34"/>
  <c r="AR34"/>
  <c r="AB34"/>
  <c r="L34"/>
  <c r="BC34"/>
  <c r="AM34"/>
  <c r="W34"/>
  <c r="G34"/>
  <c r="N34"/>
  <c r="J34"/>
  <c r="F34"/>
  <c r="AH20" i="15"/>
  <c r="BF20"/>
  <c r="BB20"/>
  <c r="V20"/>
  <c r="J20"/>
  <c r="R20"/>
  <c r="BI20"/>
  <c r="AS20"/>
  <c r="AC20"/>
  <c r="AL20"/>
  <c r="F20"/>
  <c r="BA20"/>
  <c r="AK20"/>
  <c r="U20"/>
  <c r="E20"/>
  <c r="Z20"/>
  <c r="N20"/>
  <c r="AP20"/>
  <c r="AO20"/>
  <c r="M20"/>
  <c r="BC20"/>
  <c r="AM20"/>
  <c r="W20"/>
  <c r="G20"/>
  <c r="AJ20"/>
  <c r="BJ20"/>
  <c r="AG20"/>
  <c r="I20"/>
  <c r="AY20"/>
  <c r="AI20"/>
  <c r="S20"/>
  <c r="L20"/>
  <c r="AR20"/>
  <c r="AT20"/>
  <c r="AX20"/>
  <c r="BE20"/>
  <c r="Y20"/>
  <c r="BK20"/>
  <c r="AU20"/>
  <c r="AE20"/>
  <c r="O20"/>
  <c r="T20"/>
  <c r="AZ20"/>
  <c r="X20"/>
  <c r="BD20"/>
  <c r="AD20"/>
  <c r="AW20"/>
  <c r="Q20"/>
  <c r="BG20"/>
  <c r="AQ20"/>
  <c r="AA20"/>
  <c r="K20"/>
  <c r="AB20"/>
  <c r="BH20"/>
  <c r="AF20"/>
  <c r="BL20"/>
  <c r="AN20"/>
  <c r="AV20"/>
  <c r="H20"/>
  <c r="P20"/>
  <c r="BI52" i="5"/>
  <c r="AO52"/>
  <c r="AE52"/>
  <c r="AJ52"/>
  <c r="BJ52"/>
  <c r="Q52"/>
  <c r="S52"/>
  <c r="X52"/>
  <c r="AL52"/>
  <c r="G52"/>
  <c r="L52"/>
  <c r="BA52"/>
  <c r="AP52"/>
  <c r="BG52"/>
  <c r="E52"/>
  <c r="R52"/>
  <c r="AU52"/>
  <c r="AZ52"/>
  <c r="AD52"/>
  <c r="AW52"/>
  <c r="AI52"/>
  <c r="AN52"/>
  <c r="AC52"/>
  <c r="Y52"/>
  <c r="W52"/>
  <c r="AB52"/>
  <c r="BB52"/>
  <c r="K52"/>
  <c r="P52"/>
  <c r="F52"/>
  <c r="AX52"/>
  <c r="BK52"/>
  <c r="U52"/>
  <c r="Z52"/>
  <c r="AY52"/>
  <c r="BD52"/>
  <c r="M52"/>
  <c r="BE52"/>
  <c r="AM52"/>
  <c r="AR52"/>
  <c r="N52"/>
  <c r="AG52"/>
  <c r="AA52"/>
  <c r="AF52"/>
  <c r="AT52"/>
  <c r="I52"/>
  <c r="O52"/>
  <c r="T52"/>
  <c r="V52"/>
  <c r="BF52"/>
  <c r="H52"/>
  <c r="AK52"/>
  <c r="AH52"/>
  <c r="BC52"/>
  <c r="BH52"/>
  <c r="AS52"/>
  <c r="J52"/>
  <c r="AQ52"/>
  <c r="AV52"/>
  <c r="BF57" i="13"/>
  <c r="AP57"/>
  <c r="Z57"/>
  <c r="J57"/>
  <c r="AY57"/>
  <c r="AC57"/>
  <c r="H57"/>
  <c r="AO57"/>
  <c r="BA57"/>
  <c r="Y57"/>
  <c r="AZ57"/>
  <c r="W57"/>
  <c r="AB57"/>
  <c r="G57"/>
  <c r="O57"/>
  <c r="BB57"/>
  <c r="AL57"/>
  <c r="V57"/>
  <c r="F57"/>
  <c r="AS57"/>
  <c r="X57"/>
  <c r="BK57"/>
  <c r="AG57"/>
  <c r="AU57"/>
  <c r="Q57"/>
  <c r="AR57"/>
  <c r="P57"/>
  <c r="L57"/>
  <c r="AQ57"/>
  <c r="BL57"/>
  <c r="AX57"/>
  <c r="AH57"/>
  <c r="R57"/>
  <c r="BI57"/>
  <c r="AN57"/>
  <c r="S57"/>
  <c r="BC57"/>
  <c r="AA57"/>
  <c r="AM57"/>
  <c r="K57"/>
  <c r="AK57"/>
  <c r="I57"/>
  <c r="AW57"/>
  <c r="T57"/>
  <c r="AJ57"/>
  <c r="BJ57"/>
  <c r="BD57"/>
  <c r="BH57"/>
  <c r="BE57"/>
  <c r="AT57"/>
  <c r="AI57"/>
  <c r="AF57"/>
  <c r="U57"/>
  <c r="AD57"/>
  <c r="M57"/>
  <c r="BG57"/>
  <c r="E57"/>
  <c r="N57"/>
  <c r="AV57"/>
  <c r="AE57"/>
  <c r="AT60" i="15"/>
  <c r="AD60"/>
  <c r="BJ60"/>
  <c r="N60"/>
  <c r="BA60"/>
  <c r="AK60"/>
  <c r="U60"/>
  <c r="E60"/>
  <c r="AZ60"/>
  <c r="AJ60"/>
  <c r="T60"/>
  <c r="BK60"/>
  <c r="AU60"/>
  <c r="AE60"/>
  <c r="O60"/>
  <c r="AH60"/>
  <c r="F60"/>
  <c r="Z60"/>
  <c r="AW60"/>
  <c r="AG60"/>
  <c r="Q60"/>
  <c r="BL60"/>
  <c r="AV60"/>
  <c r="AF60"/>
  <c r="P60"/>
  <c r="BG60"/>
  <c r="AQ60"/>
  <c r="AA60"/>
  <c r="K60"/>
  <c r="AX60"/>
  <c r="V60"/>
  <c r="AP60"/>
  <c r="AS60"/>
  <c r="M60"/>
  <c r="AR60"/>
  <c r="L60"/>
  <c r="AM60"/>
  <c r="G60"/>
  <c r="AL60"/>
  <c r="BF60"/>
  <c r="AO60"/>
  <c r="I60"/>
  <c r="AN60"/>
  <c r="H60"/>
  <c r="AI60"/>
  <c r="R60"/>
  <c r="BB60"/>
  <c r="BI60"/>
  <c r="AC60"/>
  <c r="BH60"/>
  <c r="AB60"/>
  <c r="BC60"/>
  <c r="W60"/>
  <c r="BE60"/>
  <c r="Y60"/>
  <c r="BD60"/>
  <c r="X60"/>
  <c r="AY60"/>
  <c r="S60"/>
  <c r="J60"/>
  <c r="BL22"/>
  <c r="BJ22"/>
  <c r="AD22"/>
  <c r="AT22"/>
  <c r="N22"/>
  <c r="AP22"/>
  <c r="J22"/>
  <c r="BF22"/>
  <c r="Z22"/>
  <c r="F22"/>
  <c r="R22"/>
  <c r="V22"/>
  <c r="BB22"/>
  <c r="AH22"/>
  <c r="AX22"/>
  <c r="AL22"/>
  <c r="H22"/>
  <c r="AN22"/>
  <c r="P22"/>
  <c r="AV22"/>
  <c r="X22"/>
  <c r="BD22"/>
  <c r="BA22"/>
  <c r="AK22"/>
  <c r="U22"/>
  <c r="E22"/>
  <c r="AY22"/>
  <c r="AI22"/>
  <c r="S22"/>
  <c r="L22"/>
  <c r="AR22"/>
  <c r="AF22"/>
  <c r="AW22"/>
  <c r="AG22"/>
  <c r="Q22"/>
  <c r="BK22"/>
  <c r="AU22"/>
  <c r="AE22"/>
  <c r="O22"/>
  <c r="T22"/>
  <c r="AZ22"/>
  <c r="AS22"/>
  <c r="M22"/>
  <c r="AQ22"/>
  <c r="K22"/>
  <c r="BH22"/>
  <c r="AO22"/>
  <c r="I22"/>
  <c r="AM22"/>
  <c r="G22"/>
  <c r="BI22"/>
  <c r="AC22"/>
  <c r="BG22"/>
  <c r="AA22"/>
  <c r="AB22"/>
  <c r="BE22"/>
  <c r="Y22"/>
  <c r="BC22"/>
  <c r="W22"/>
  <c r="AJ22"/>
  <c r="BI36" i="13"/>
  <c r="AS36"/>
  <c r="AC36"/>
  <c r="M36"/>
  <c r="BH36"/>
  <c r="AR36"/>
  <c r="AB36"/>
  <c r="L36"/>
  <c r="BC36"/>
  <c r="AM36"/>
  <c r="W36"/>
  <c r="G36"/>
  <c r="N36"/>
  <c r="J36"/>
  <c r="F36"/>
  <c r="BE36"/>
  <c r="AO36"/>
  <c r="Y36"/>
  <c r="I36"/>
  <c r="BD36"/>
  <c r="AN36"/>
  <c r="X36"/>
  <c r="H36"/>
  <c r="AY36"/>
  <c r="AI36"/>
  <c r="S36"/>
  <c r="BJ36"/>
  <c r="BF36"/>
  <c r="BB36"/>
  <c r="AK36"/>
  <c r="E36"/>
  <c r="AJ36"/>
  <c r="BK36"/>
  <c r="AE36"/>
  <c r="AT36"/>
  <c r="AL36"/>
  <c r="R36"/>
  <c r="AX36"/>
  <c r="AG36"/>
  <c r="BL36"/>
  <c r="AF36"/>
  <c r="BG36"/>
  <c r="AA36"/>
  <c r="AD36"/>
  <c r="V36"/>
  <c r="BA36"/>
  <c r="U36"/>
  <c r="AZ36"/>
  <c r="T36"/>
  <c r="AU36"/>
  <c r="O36"/>
  <c r="AP36"/>
  <c r="AW36"/>
  <c r="Q36"/>
  <c r="AV36"/>
  <c r="P36"/>
  <c r="AQ36"/>
  <c r="K36"/>
  <c r="Z36"/>
  <c r="AH36"/>
  <c r="AX52" i="16"/>
  <c r="AC52"/>
  <c r="H52"/>
  <c r="BI52"/>
  <c r="M52"/>
  <c r="BD52"/>
  <c r="AH52"/>
  <c r="AN52"/>
  <c r="BC52"/>
  <c r="AM52"/>
  <c r="W52"/>
  <c r="G52"/>
  <c r="AV52"/>
  <c r="Z52"/>
  <c r="E52"/>
  <c r="AT52"/>
  <c r="Y52"/>
  <c r="BH52"/>
  <c r="AL52"/>
  <c r="Q52"/>
  <c r="AS52"/>
  <c r="AY52"/>
  <c r="AI52"/>
  <c r="S52"/>
  <c r="BL52"/>
  <c r="AP52"/>
  <c r="U52"/>
  <c r="BJ52"/>
  <c r="AO52"/>
  <c r="T52"/>
  <c r="BB52"/>
  <c r="AG52"/>
  <c r="L52"/>
  <c r="R52"/>
  <c r="AQ52"/>
  <c r="K52"/>
  <c r="AF52"/>
  <c r="AZ52"/>
  <c r="I52"/>
  <c r="V52"/>
  <c r="BK52"/>
  <c r="AE52"/>
  <c r="BF52"/>
  <c r="P52"/>
  <c r="AJ52"/>
  <c r="AW52"/>
  <c r="F52"/>
  <c r="BG52"/>
  <c r="AA52"/>
  <c r="BA52"/>
  <c r="J52"/>
  <c r="AD52"/>
  <c r="AR52"/>
  <c r="X52"/>
  <c r="AU52"/>
  <c r="O52"/>
  <c r="AK52"/>
  <c r="BE52"/>
  <c r="N52"/>
  <c r="AB52"/>
  <c r="AZ51" i="5"/>
  <c r="AJ51"/>
  <c r="T51"/>
  <c r="BK51"/>
  <c r="AU51"/>
  <c r="AE51"/>
  <c r="O51"/>
  <c r="BB51"/>
  <c r="V51"/>
  <c r="BA51"/>
  <c r="U51"/>
  <c r="AH51"/>
  <c r="Q51"/>
  <c r="J51"/>
  <c r="BF51"/>
  <c r="BL51"/>
  <c r="AV51"/>
  <c r="AF51"/>
  <c r="P51"/>
  <c r="BG51"/>
  <c r="AQ51"/>
  <c r="AA51"/>
  <c r="K51"/>
  <c r="AT51"/>
  <c r="N51"/>
  <c r="AS51"/>
  <c r="M51"/>
  <c r="R51"/>
  <c r="AO51"/>
  <c r="Z51"/>
  <c r="BH51"/>
  <c r="AR51"/>
  <c r="AB51"/>
  <c r="L51"/>
  <c r="BC51"/>
  <c r="AM51"/>
  <c r="W51"/>
  <c r="G51"/>
  <c r="AL51"/>
  <c r="F51"/>
  <c r="AK51"/>
  <c r="E51"/>
  <c r="AW51"/>
  <c r="I51"/>
  <c r="AP51"/>
  <c r="BD51"/>
  <c r="AN51"/>
  <c r="X51"/>
  <c r="H51"/>
  <c r="AY51"/>
  <c r="AI51"/>
  <c r="S51"/>
  <c r="BJ51"/>
  <c r="AD51"/>
  <c r="BI51"/>
  <c r="AC51"/>
  <c r="AX51"/>
  <c r="AG51"/>
  <c r="BE51"/>
  <c r="Y51"/>
  <c r="BG18" i="17"/>
  <c r="AQ18"/>
  <c r="AA18"/>
  <c r="K18"/>
  <c r="BB18"/>
  <c r="AL18"/>
  <c r="V18"/>
  <c r="F18"/>
  <c r="AN18"/>
  <c r="H18"/>
  <c r="AJ18"/>
  <c r="BE18"/>
  <c r="Y18"/>
  <c r="E18"/>
  <c r="U18"/>
  <c r="BC18"/>
  <c r="AM18"/>
  <c r="W18"/>
  <c r="G18"/>
  <c r="AX18"/>
  <c r="AH18"/>
  <c r="R18"/>
  <c r="BL18"/>
  <c r="AF18"/>
  <c r="BH18"/>
  <c r="AB18"/>
  <c r="AW18"/>
  <c r="Q18"/>
  <c r="BI18"/>
  <c r="AS18"/>
  <c r="AY18"/>
  <c r="AI18"/>
  <c r="S18"/>
  <c r="BJ18"/>
  <c r="AT18"/>
  <c r="AD18"/>
  <c r="N18"/>
  <c r="BD18"/>
  <c r="X18"/>
  <c r="AZ18"/>
  <c r="T18"/>
  <c r="AO18"/>
  <c r="I18"/>
  <c r="AC18"/>
  <c r="M18"/>
  <c r="BK18"/>
  <c r="AU18"/>
  <c r="AE18"/>
  <c r="O18"/>
  <c r="BF18"/>
  <c r="AP18"/>
  <c r="Z18"/>
  <c r="J18"/>
  <c r="AV18"/>
  <c r="P18"/>
  <c r="AR18"/>
  <c r="L18"/>
  <c r="AG18"/>
  <c r="AK18"/>
  <c r="BA18"/>
  <c r="BL38"/>
  <c r="BG38"/>
  <c r="AK38"/>
  <c r="P38"/>
  <c r="AW38"/>
  <c r="AB38"/>
  <c r="G38"/>
  <c r="AV38"/>
  <c r="AA38"/>
  <c r="E38"/>
  <c r="AM38"/>
  <c r="Q38"/>
  <c r="BH38"/>
  <c r="K38"/>
  <c r="BA38"/>
  <c r="AR38"/>
  <c r="U38"/>
  <c r="L38"/>
  <c r="AQ38"/>
  <c r="AG38"/>
  <c r="AF38"/>
  <c r="W38"/>
  <c r="AX38"/>
  <c r="AH38"/>
  <c r="R38"/>
  <c r="BJ38"/>
  <c r="AT38"/>
  <c r="AD38"/>
  <c r="N38"/>
  <c r="BB38"/>
  <c r="V38"/>
  <c r="AP38"/>
  <c r="J38"/>
  <c r="AL38"/>
  <c r="F38"/>
  <c r="S38"/>
  <c r="AN38"/>
  <c r="BI38"/>
  <c r="T38"/>
  <c r="AO38"/>
  <c r="BK38"/>
  <c r="BF38"/>
  <c r="Z38"/>
  <c r="X38"/>
  <c r="AS38"/>
  <c r="Y38"/>
  <c r="AU38"/>
  <c r="H38"/>
  <c r="AY38"/>
  <c r="AE38"/>
  <c r="AC38"/>
  <c r="I38"/>
  <c r="AZ38"/>
  <c r="AI38"/>
  <c r="BE38"/>
  <c r="BD38"/>
  <c r="O38"/>
  <c r="M38"/>
  <c r="AJ38"/>
  <c r="AX12" i="15"/>
  <c r="AH12"/>
  <c r="R12"/>
  <c r="BK12"/>
  <c r="AO12"/>
  <c r="T12"/>
  <c r="BD12"/>
  <c r="AI12"/>
  <c r="M12"/>
  <c r="AW12"/>
  <c r="AB12"/>
  <c r="G12"/>
  <c r="BL12"/>
  <c r="AK12"/>
  <c r="K12"/>
  <c r="BJ12"/>
  <c r="AT12"/>
  <c r="AD12"/>
  <c r="N12"/>
  <c r="BE12"/>
  <c r="AJ12"/>
  <c r="O12"/>
  <c r="AY12"/>
  <c r="AC12"/>
  <c r="H12"/>
  <c r="AR12"/>
  <c r="W12"/>
  <c r="AV12"/>
  <c r="AQ12"/>
  <c r="P12"/>
  <c r="BF12"/>
  <c r="AP12"/>
  <c r="Z12"/>
  <c r="J12"/>
  <c r="AZ12"/>
  <c r="AE12"/>
  <c r="I12"/>
  <c r="AS12"/>
  <c r="X12"/>
  <c r="BH12"/>
  <c r="AM12"/>
  <c r="Q12"/>
  <c r="AA12"/>
  <c r="U12"/>
  <c r="BA12"/>
  <c r="BB12"/>
  <c r="AL12"/>
  <c r="V12"/>
  <c r="F12"/>
  <c r="AU12"/>
  <c r="Y12"/>
  <c r="BI12"/>
  <c r="AN12"/>
  <c r="S12"/>
  <c r="BC12"/>
  <c r="AG12"/>
  <c r="L12"/>
  <c r="E12"/>
  <c r="BG12"/>
  <c r="AF12"/>
  <c r="BJ32" i="17"/>
  <c r="F32"/>
  <c r="V32"/>
  <c r="N32"/>
  <c r="AL32"/>
  <c r="BB32"/>
  <c r="AT32"/>
  <c r="AD32"/>
  <c r="BA32"/>
  <c r="AK32"/>
  <c r="U32"/>
  <c r="E32"/>
  <c r="AY32"/>
  <c r="AI32"/>
  <c r="S32"/>
  <c r="J32"/>
  <c r="AH32"/>
  <c r="AW32"/>
  <c r="AG32"/>
  <c r="Q32"/>
  <c r="BK32"/>
  <c r="AU32"/>
  <c r="AE32"/>
  <c r="O32"/>
  <c r="Z32"/>
  <c r="AX32"/>
  <c r="AO32"/>
  <c r="I32"/>
  <c r="AM32"/>
  <c r="G32"/>
  <c r="BF32"/>
  <c r="BL32"/>
  <c r="T32"/>
  <c r="AJ32"/>
  <c r="AZ32"/>
  <c r="BI32"/>
  <c r="AC32"/>
  <c r="BG32"/>
  <c r="AA32"/>
  <c r="H32"/>
  <c r="X32"/>
  <c r="AN32"/>
  <c r="BD32"/>
  <c r="BE32"/>
  <c r="Y32"/>
  <c r="BC32"/>
  <c r="W32"/>
  <c r="L32"/>
  <c r="AB32"/>
  <c r="AR32"/>
  <c r="BH32"/>
  <c r="AS32"/>
  <c r="M32"/>
  <c r="AQ32"/>
  <c r="K32"/>
  <c r="AP32"/>
  <c r="R32"/>
  <c r="P32"/>
  <c r="AF32"/>
  <c r="AV32"/>
  <c r="BF23"/>
  <c r="AP23"/>
  <c r="Z23"/>
  <c r="J23"/>
  <c r="BA23"/>
  <c r="AK23"/>
  <c r="U23"/>
  <c r="E23"/>
  <c r="AM23"/>
  <c r="G23"/>
  <c r="AJ23"/>
  <c r="BG23"/>
  <c r="AA23"/>
  <c r="BD23"/>
  <c r="X23"/>
  <c r="BB23"/>
  <c r="AL23"/>
  <c r="V23"/>
  <c r="F23"/>
  <c r="AW23"/>
  <c r="AG23"/>
  <c r="Q23"/>
  <c r="BK23"/>
  <c r="AE23"/>
  <c r="BH23"/>
  <c r="AB23"/>
  <c r="AY23"/>
  <c r="S23"/>
  <c r="AV23"/>
  <c r="P23"/>
  <c r="AX23"/>
  <c r="AH23"/>
  <c r="R23"/>
  <c r="BI23"/>
  <c r="AS23"/>
  <c r="AC23"/>
  <c r="M23"/>
  <c r="BC23"/>
  <c r="W23"/>
  <c r="AZ23"/>
  <c r="T23"/>
  <c r="AQ23"/>
  <c r="K23"/>
  <c r="AN23"/>
  <c r="H23"/>
  <c r="BJ23"/>
  <c r="AT23"/>
  <c r="AD23"/>
  <c r="N23"/>
  <c r="BE23"/>
  <c r="AO23"/>
  <c r="Y23"/>
  <c r="I23"/>
  <c r="AU23"/>
  <c r="O23"/>
  <c r="AR23"/>
  <c r="L23"/>
  <c r="AI23"/>
  <c r="BL23"/>
  <c r="AF23"/>
  <c r="BF61" i="16"/>
  <c r="AP61"/>
  <c r="Z61"/>
  <c r="J61"/>
  <c r="AW61"/>
  <c r="AB61"/>
  <c r="G61"/>
  <c r="AV61"/>
  <c r="AA61"/>
  <c r="E61"/>
  <c r="AU61"/>
  <c r="Y61"/>
  <c r="BI61"/>
  <c r="AN61"/>
  <c r="S61"/>
  <c r="BB61"/>
  <c r="AL61"/>
  <c r="V61"/>
  <c r="F61"/>
  <c r="AR61"/>
  <c r="W61"/>
  <c r="BL61"/>
  <c r="AQ61"/>
  <c r="U61"/>
  <c r="BK61"/>
  <c r="AO61"/>
  <c r="T61"/>
  <c r="BD61"/>
  <c r="AI61"/>
  <c r="M61"/>
  <c r="AX61"/>
  <c r="AH61"/>
  <c r="R61"/>
  <c r="BH61"/>
  <c r="AM61"/>
  <c r="Q61"/>
  <c r="BG61"/>
  <c r="AK61"/>
  <c r="P61"/>
  <c r="BE61"/>
  <c r="AJ61"/>
  <c r="O61"/>
  <c r="AY61"/>
  <c r="AC61"/>
  <c r="H61"/>
  <c r="BJ61"/>
  <c r="AT61"/>
  <c r="AD61"/>
  <c r="N61"/>
  <c r="BC61"/>
  <c r="AG61"/>
  <c r="L61"/>
  <c r="BA61"/>
  <c r="AF61"/>
  <c r="K61"/>
  <c r="AZ61"/>
  <c r="AE61"/>
  <c r="I61"/>
  <c r="AS61"/>
  <c r="X61"/>
  <c r="BJ6" i="13"/>
  <c r="AT6"/>
  <c r="AD6"/>
  <c r="AE6"/>
  <c r="AY6"/>
  <c r="AC6"/>
  <c r="AA6"/>
  <c r="BE6"/>
  <c r="T6"/>
  <c r="AR6"/>
  <c r="W6"/>
  <c r="BL6"/>
  <c r="U6"/>
  <c r="BF6"/>
  <c r="AP6"/>
  <c r="Z6"/>
  <c r="AS6"/>
  <c r="X6"/>
  <c r="BG6"/>
  <c r="AZ6"/>
  <c r="BH6"/>
  <c r="AM6"/>
  <c r="BA6"/>
  <c r="BB6"/>
  <c r="AL6"/>
  <c r="V6"/>
  <c r="F6"/>
  <c r="BI6"/>
  <c r="AN6"/>
  <c r="S6"/>
  <c r="AV6"/>
  <c r="E6"/>
  <c r="AO6"/>
  <c r="BC6"/>
  <c r="AG6"/>
  <c r="AQ6"/>
  <c r="Y6"/>
  <c r="AX6"/>
  <c r="AH6"/>
  <c r="R6"/>
  <c r="AU6"/>
  <c r="BD6"/>
  <c r="AI6"/>
  <c r="AK6"/>
  <c r="BK6"/>
  <c r="AJ6"/>
  <c r="AW6"/>
  <c r="AB6"/>
  <c r="AF6"/>
  <c r="AX52"/>
  <c r="AH52"/>
  <c r="BE52"/>
  <c r="AJ52"/>
  <c r="Q52"/>
  <c r="BG52"/>
  <c r="AC52"/>
  <c r="G52"/>
  <c r="AQ52"/>
  <c r="P52"/>
  <c r="BC52"/>
  <c r="AA52"/>
  <c r="AS52"/>
  <c r="BH52"/>
  <c r="X52"/>
  <c r="BJ52"/>
  <c r="AT52"/>
  <c r="AD52"/>
  <c r="AZ52"/>
  <c r="AE52"/>
  <c r="M52"/>
  <c r="AY52"/>
  <c r="W52"/>
  <c r="BL52"/>
  <c r="AI52"/>
  <c r="K52"/>
  <c r="AV52"/>
  <c r="T52"/>
  <c r="S52"/>
  <c r="AF52"/>
  <c r="BF52"/>
  <c r="AP52"/>
  <c r="Z52"/>
  <c r="AU52"/>
  <c r="Y52"/>
  <c r="I52"/>
  <c r="AR52"/>
  <c r="R52"/>
  <c r="BD52"/>
  <c r="AB52"/>
  <c r="F52"/>
  <c r="AN52"/>
  <c r="O52"/>
  <c r="AM52"/>
  <c r="H52"/>
  <c r="BB52"/>
  <c r="U52"/>
  <c r="AW52"/>
  <c r="J52"/>
  <c r="AL52"/>
  <c r="E52"/>
  <c r="V52"/>
  <c r="N52"/>
  <c r="BK52"/>
  <c r="AK52"/>
  <c r="BI52"/>
  <c r="BA52"/>
  <c r="AO52"/>
  <c r="L52"/>
  <c r="AG52"/>
  <c r="BF65" i="15"/>
  <c r="AP65"/>
  <c r="Z65"/>
  <c r="J65"/>
  <c r="BA65"/>
  <c r="AK65"/>
  <c r="U65"/>
  <c r="E65"/>
  <c r="AI65"/>
  <c r="BL65"/>
  <c r="AF65"/>
  <c r="BK65"/>
  <c r="AE65"/>
  <c r="AJ65"/>
  <c r="T65"/>
  <c r="BB65"/>
  <c r="AL65"/>
  <c r="V65"/>
  <c r="F65"/>
  <c r="AW65"/>
  <c r="AG65"/>
  <c r="Q65"/>
  <c r="BG65"/>
  <c r="AA65"/>
  <c r="BD65"/>
  <c r="X65"/>
  <c r="BC65"/>
  <c r="W65"/>
  <c r="BH65"/>
  <c r="AR65"/>
  <c r="AX65"/>
  <c r="AH65"/>
  <c r="R65"/>
  <c r="BI65"/>
  <c r="AS65"/>
  <c r="AC65"/>
  <c r="M65"/>
  <c r="AY65"/>
  <c r="S65"/>
  <c r="AV65"/>
  <c r="P65"/>
  <c r="AU65"/>
  <c r="O65"/>
  <c r="AB65"/>
  <c r="L65"/>
  <c r="BJ65"/>
  <c r="AT65"/>
  <c r="AD65"/>
  <c r="N65"/>
  <c r="BE65"/>
  <c r="AO65"/>
  <c r="Y65"/>
  <c r="I65"/>
  <c r="AQ65"/>
  <c r="K65"/>
  <c r="AN65"/>
  <c r="H65"/>
  <c r="AM65"/>
  <c r="G65"/>
  <c r="AZ65"/>
  <c r="AC61" i="5"/>
  <c r="R61"/>
  <c r="AI61"/>
  <c r="BH61"/>
  <c r="X61"/>
  <c r="F61"/>
  <c r="BF61"/>
  <c r="AV61"/>
  <c r="P61"/>
  <c r="I61"/>
  <c r="AD61"/>
  <c r="BG61"/>
  <c r="O61"/>
  <c r="M61"/>
  <c r="AH61"/>
  <c r="BK61"/>
  <c r="AG61"/>
  <c r="BE61"/>
  <c r="AY61"/>
  <c r="BI61"/>
  <c r="V61"/>
  <c r="AM61"/>
  <c r="BL61"/>
  <c r="G61"/>
  <c r="Y61"/>
  <c r="AT61"/>
  <c r="AJ61"/>
  <c r="W61"/>
  <c r="AK61"/>
  <c r="AX61"/>
  <c r="AN61"/>
  <c r="AS61"/>
  <c r="Q61"/>
  <c r="AL61"/>
  <c r="AB61"/>
  <c r="E61"/>
  <c r="Z61"/>
  <c r="BC61"/>
  <c r="K61"/>
  <c r="J61"/>
  <c r="BJ61"/>
  <c r="AZ61"/>
  <c r="S61"/>
  <c r="N61"/>
  <c r="AE61"/>
  <c r="H61"/>
  <c r="BA61"/>
  <c r="BB61"/>
  <c r="AR61"/>
  <c r="AW61"/>
  <c r="U61"/>
  <c r="AP61"/>
  <c r="AF61"/>
  <c r="L61"/>
  <c r="AA61"/>
  <c r="AQ61"/>
  <c r="T61"/>
  <c r="AO61"/>
  <c r="AU61"/>
  <c r="AX58" i="16"/>
  <c r="AH58"/>
  <c r="R58"/>
  <c r="BH58"/>
  <c r="AM58"/>
  <c r="Q58"/>
  <c r="BG58"/>
  <c r="AK58"/>
  <c r="P58"/>
  <c r="BE58"/>
  <c r="AJ58"/>
  <c r="O58"/>
  <c r="AY58"/>
  <c r="AC58"/>
  <c r="H58"/>
  <c r="BJ58"/>
  <c r="AT58"/>
  <c r="AD58"/>
  <c r="N58"/>
  <c r="BC58"/>
  <c r="AG58"/>
  <c r="L58"/>
  <c r="BA58"/>
  <c r="AF58"/>
  <c r="K58"/>
  <c r="AZ58"/>
  <c r="AE58"/>
  <c r="I58"/>
  <c r="AS58"/>
  <c r="X58"/>
  <c r="BF58"/>
  <c r="AP58"/>
  <c r="Z58"/>
  <c r="J58"/>
  <c r="AW58"/>
  <c r="AB58"/>
  <c r="G58"/>
  <c r="AV58"/>
  <c r="AA58"/>
  <c r="E58"/>
  <c r="AU58"/>
  <c r="Y58"/>
  <c r="BI58"/>
  <c r="AN58"/>
  <c r="S58"/>
  <c r="BB58"/>
  <c r="AL58"/>
  <c r="V58"/>
  <c r="F58"/>
  <c r="AR58"/>
  <c r="W58"/>
  <c r="BL58"/>
  <c r="AQ58"/>
  <c r="U58"/>
  <c r="BK58"/>
  <c r="AO58"/>
  <c r="T58"/>
  <c r="BD58"/>
  <c r="AI58"/>
  <c r="M58"/>
  <c r="BG39" i="18"/>
  <c r="AQ39"/>
  <c r="AA39"/>
  <c r="K39"/>
  <c r="BA39"/>
  <c r="AK39"/>
  <c r="U39"/>
  <c r="E39"/>
  <c r="AH39"/>
  <c r="BL39"/>
  <c r="AF39"/>
  <c r="BJ39"/>
  <c r="AD39"/>
  <c r="BH39"/>
  <c r="AR39"/>
  <c r="BC39"/>
  <c r="AM39"/>
  <c r="W39"/>
  <c r="G39"/>
  <c r="AW39"/>
  <c r="AG39"/>
  <c r="Q39"/>
  <c r="BF39"/>
  <c r="Z39"/>
  <c r="BD39"/>
  <c r="X39"/>
  <c r="BB39"/>
  <c r="V39"/>
  <c r="AB39"/>
  <c r="L39"/>
  <c r="AY39"/>
  <c r="AI39"/>
  <c r="S39"/>
  <c r="BI39"/>
  <c r="AS39"/>
  <c r="AC39"/>
  <c r="M39"/>
  <c r="AX39"/>
  <c r="R39"/>
  <c r="AV39"/>
  <c r="P39"/>
  <c r="AT39"/>
  <c r="N39"/>
  <c r="AZ39"/>
  <c r="AJ39"/>
  <c r="BK39"/>
  <c r="AU39"/>
  <c r="AE39"/>
  <c r="O39"/>
  <c r="BE39"/>
  <c r="AO39"/>
  <c r="Y39"/>
  <c r="I39"/>
  <c r="AP39"/>
  <c r="J39"/>
  <c r="AN39"/>
  <c r="H39"/>
  <c r="AL39"/>
  <c r="F39"/>
  <c r="T39"/>
  <c r="BG47" i="16"/>
  <c r="V47"/>
  <c r="AB47"/>
  <c r="AC47"/>
  <c r="K47"/>
  <c r="AQ47"/>
  <c r="AL47"/>
  <c r="AR47"/>
  <c r="AS47"/>
  <c r="BC47"/>
  <c r="BH47"/>
  <c r="AY47"/>
  <c r="BF47"/>
  <c r="BL47"/>
  <c r="F47"/>
  <c r="M47"/>
  <c r="O47"/>
  <c r="J47"/>
  <c r="P47"/>
  <c r="Q47"/>
  <c r="BB47"/>
  <c r="BI47"/>
  <c r="AA47"/>
  <c r="Z47"/>
  <c r="AF47"/>
  <c r="AG47"/>
  <c r="L47"/>
  <c r="AM47"/>
  <c r="AP47"/>
  <c r="AV47"/>
  <c r="AW47"/>
  <c r="BK47"/>
  <c r="W47"/>
  <c r="AT47"/>
  <c r="AZ47"/>
  <c r="BA47"/>
  <c r="S47"/>
  <c r="H47"/>
  <c r="I47"/>
  <c r="AI47"/>
  <c r="BJ47"/>
  <c r="E47"/>
  <c r="AU47"/>
  <c r="R47"/>
  <c r="X47"/>
  <c r="Y47"/>
  <c r="N47"/>
  <c r="T47"/>
  <c r="U47"/>
  <c r="AH47"/>
  <c r="AN47"/>
  <c r="AO47"/>
  <c r="AD47"/>
  <c r="AJ47"/>
  <c r="AK47"/>
  <c r="G47"/>
  <c r="AX47"/>
  <c r="BD47"/>
  <c r="BE47"/>
  <c r="J9" i="15"/>
  <c r="Z9"/>
  <c r="BJ9"/>
  <c r="AP9"/>
  <c r="BF9"/>
  <c r="F9"/>
  <c r="BI9"/>
  <c r="AS9"/>
  <c r="AC9"/>
  <c r="M9"/>
  <c r="BH9"/>
  <c r="AR9"/>
  <c r="AB9"/>
  <c r="L9"/>
  <c r="BC9"/>
  <c r="AM9"/>
  <c r="W9"/>
  <c r="G9"/>
  <c r="AL9"/>
  <c r="AD9"/>
  <c r="BA9"/>
  <c r="AK9"/>
  <c r="U9"/>
  <c r="E9"/>
  <c r="AZ9"/>
  <c r="AJ9"/>
  <c r="T9"/>
  <c r="BK9"/>
  <c r="AU9"/>
  <c r="AE9"/>
  <c r="O9"/>
  <c r="AH9"/>
  <c r="AO9"/>
  <c r="I9"/>
  <c r="AN9"/>
  <c r="H9"/>
  <c r="AI9"/>
  <c r="R9"/>
  <c r="AG9"/>
  <c r="BL9"/>
  <c r="AF9"/>
  <c r="BG9"/>
  <c r="AA9"/>
  <c r="AX9"/>
  <c r="V9"/>
  <c r="N9"/>
  <c r="BE9"/>
  <c r="Y9"/>
  <c r="BD9"/>
  <c r="X9"/>
  <c r="AY9"/>
  <c r="S9"/>
  <c r="BB9"/>
  <c r="AT9"/>
  <c r="AW9"/>
  <c r="Q9"/>
  <c r="AV9"/>
  <c r="P9"/>
  <c r="AQ9"/>
  <c r="K9"/>
  <c r="AX7" i="13"/>
  <c r="AH7"/>
  <c r="R7"/>
  <c r="BK7"/>
  <c r="AO7"/>
  <c r="T7"/>
  <c r="BD7"/>
  <c r="AI7"/>
  <c r="AQ7"/>
  <c r="E7"/>
  <c r="AR7"/>
  <c r="W7"/>
  <c r="BG7"/>
  <c r="BJ7"/>
  <c r="AT7"/>
  <c r="AD7"/>
  <c r="BE7"/>
  <c r="AJ7"/>
  <c r="AY7"/>
  <c r="AC7"/>
  <c r="AF7"/>
  <c r="BH7"/>
  <c r="AM7"/>
  <c r="AV7"/>
  <c r="BF7"/>
  <c r="AP7"/>
  <c r="Z7"/>
  <c r="AZ7"/>
  <c r="AE7"/>
  <c r="AS7"/>
  <c r="X7"/>
  <c r="BL7"/>
  <c r="U7"/>
  <c r="BC7"/>
  <c r="AG7"/>
  <c r="AK7"/>
  <c r="BB7"/>
  <c r="AL7"/>
  <c r="V7"/>
  <c r="F7"/>
  <c r="AU7"/>
  <c r="Y7"/>
  <c r="BI7"/>
  <c r="AN7"/>
  <c r="S7"/>
  <c r="BA7"/>
  <c r="AW7"/>
  <c r="AB7"/>
  <c r="AA7"/>
  <c r="BK36" i="15"/>
  <c r="AU36"/>
  <c r="AE36"/>
  <c r="O36"/>
  <c r="AX36"/>
  <c r="AH36"/>
  <c r="R36"/>
  <c r="BI36"/>
  <c r="AC36"/>
  <c r="BH36"/>
  <c r="AB36"/>
  <c r="BE36"/>
  <c r="Y36"/>
  <c r="AN36"/>
  <c r="BD36"/>
  <c r="BG36"/>
  <c r="AQ36"/>
  <c r="AA36"/>
  <c r="BJ36"/>
  <c r="AT36"/>
  <c r="AD36"/>
  <c r="N36"/>
  <c r="BA36"/>
  <c r="U36"/>
  <c r="AZ36"/>
  <c r="T36"/>
  <c r="AW36"/>
  <c r="Q36"/>
  <c r="I36"/>
  <c r="X36"/>
  <c r="BC36"/>
  <c r="AM36"/>
  <c r="W36"/>
  <c r="BF36"/>
  <c r="AP36"/>
  <c r="Z36"/>
  <c r="J36"/>
  <c r="AS36"/>
  <c r="M36"/>
  <c r="AR36"/>
  <c r="L36"/>
  <c r="AO36"/>
  <c r="K36"/>
  <c r="BL36"/>
  <c r="P36"/>
  <c r="AY36"/>
  <c r="AI36"/>
  <c r="S36"/>
  <c r="BB36"/>
  <c r="AL36"/>
  <c r="V36"/>
  <c r="F36"/>
  <c r="AK36"/>
  <c r="H36"/>
  <c r="AJ36"/>
  <c r="G36"/>
  <c r="AG36"/>
  <c r="E36"/>
  <c r="AF36"/>
  <c r="AV36"/>
  <c r="BL45" i="17"/>
  <c r="AK45"/>
  <c r="H45"/>
  <c r="AC45"/>
  <c r="AX45"/>
  <c r="V45"/>
  <c r="P45"/>
  <c r="AR45"/>
  <c r="BA45"/>
  <c r="E45"/>
  <c r="AG45"/>
  <c r="BI45"/>
  <c r="X45"/>
  <c r="U45"/>
  <c r="AW45"/>
  <c r="AF45"/>
  <c r="BH45"/>
  <c r="L45"/>
  <c r="AN45"/>
  <c r="AB45"/>
  <c r="BD45"/>
  <c r="Z45"/>
  <c r="AP45"/>
  <c r="BF45"/>
  <c r="AV45"/>
  <c r="J45"/>
  <c r="F45"/>
  <c r="R45"/>
  <c r="BB45"/>
  <c r="Q45"/>
  <c r="M45"/>
  <c r="AL45"/>
  <c r="AH45"/>
  <c r="AS45"/>
  <c r="BG45"/>
  <c r="AQ45"/>
  <c r="AA45"/>
  <c r="K45"/>
  <c r="Y45"/>
  <c r="AT45"/>
  <c r="BC45"/>
  <c r="AM45"/>
  <c r="W45"/>
  <c r="G45"/>
  <c r="I45"/>
  <c r="AD45"/>
  <c r="AZ45"/>
  <c r="AI45"/>
  <c r="N45"/>
  <c r="BE45"/>
  <c r="AY45"/>
  <c r="S45"/>
  <c r="AJ45"/>
  <c r="AU45"/>
  <c r="AE45"/>
  <c r="T45"/>
  <c r="O45"/>
  <c r="AO45"/>
  <c r="BK45"/>
  <c r="BJ45"/>
  <c r="BD34" i="5"/>
  <c r="AN34"/>
  <c r="X34"/>
  <c r="H34"/>
  <c r="AY34"/>
  <c r="AI34"/>
  <c r="S34"/>
  <c r="BF34"/>
  <c r="Z34"/>
  <c r="AW34"/>
  <c r="Q34"/>
  <c r="AC34"/>
  <c r="E34"/>
  <c r="AL34"/>
  <c r="AD34"/>
  <c r="AZ34"/>
  <c r="AJ34"/>
  <c r="T34"/>
  <c r="BK34"/>
  <c r="AU34"/>
  <c r="AE34"/>
  <c r="O34"/>
  <c r="AX34"/>
  <c r="R34"/>
  <c r="AO34"/>
  <c r="I34"/>
  <c r="M34"/>
  <c r="BB34"/>
  <c r="BJ34"/>
  <c r="F34"/>
  <c r="BL34"/>
  <c r="AV34"/>
  <c r="AF34"/>
  <c r="P34"/>
  <c r="BG34"/>
  <c r="AQ34"/>
  <c r="AA34"/>
  <c r="K34"/>
  <c r="AP34"/>
  <c r="J34"/>
  <c r="AG34"/>
  <c r="BI34"/>
  <c r="AT34"/>
  <c r="AK34"/>
  <c r="U34"/>
  <c r="BH34"/>
  <c r="AR34"/>
  <c r="AB34"/>
  <c r="L34"/>
  <c r="BC34"/>
  <c r="AM34"/>
  <c r="W34"/>
  <c r="G34"/>
  <c r="AH34"/>
  <c r="BE34"/>
  <c r="Y34"/>
  <c r="AS34"/>
  <c r="V34"/>
  <c r="N34"/>
  <c r="BA34"/>
  <c r="AG23" i="13"/>
  <c r="BL37" i="14"/>
  <c r="Z37"/>
  <c r="BF37"/>
  <c r="AW37"/>
  <c r="AH37"/>
  <c r="BE37"/>
  <c r="J37"/>
  <c r="AP37"/>
  <c r="Q37"/>
  <c r="M37"/>
  <c r="AS37"/>
  <c r="AO37"/>
  <c r="N37"/>
  <c r="AT37"/>
  <c r="R37"/>
  <c r="AX37"/>
  <c r="AG37"/>
  <c r="U37"/>
  <c r="BA37"/>
  <c r="V37"/>
  <c r="BB37"/>
  <c r="AK37"/>
  <c r="F37"/>
  <c r="BI37"/>
  <c r="I37"/>
  <c r="AD37"/>
  <c r="E37"/>
  <c r="Y37"/>
  <c r="AL37"/>
  <c r="AC37"/>
  <c r="BJ37"/>
  <c r="G37"/>
  <c r="W37"/>
  <c r="AM37"/>
  <c r="BC37"/>
  <c r="K37"/>
  <c r="AA37"/>
  <c r="AQ37"/>
  <c r="BG37"/>
  <c r="H37"/>
  <c r="X37"/>
  <c r="AN37"/>
  <c r="BD37"/>
  <c r="O37"/>
  <c r="AE37"/>
  <c r="AU37"/>
  <c r="BK37"/>
  <c r="S37"/>
  <c r="AI37"/>
  <c r="AY37"/>
  <c r="P37"/>
  <c r="AF37"/>
  <c r="AV37"/>
  <c r="AB37"/>
  <c r="BH37"/>
  <c r="AJ37"/>
  <c r="L37"/>
  <c r="AR37"/>
  <c r="T37"/>
  <c r="AZ37"/>
  <c r="BL44"/>
  <c r="AH44"/>
  <c r="V44"/>
  <c r="BB44"/>
  <c r="R44"/>
  <c r="F44"/>
  <c r="AX44"/>
  <c r="AL44"/>
  <c r="BA44"/>
  <c r="AK44"/>
  <c r="U44"/>
  <c r="E44"/>
  <c r="Z44"/>
  <c r="AD44"/>
  <c r="BI44"/>
  <c r="AS44"/>
  <c r="AC44"/>
  <c r="M44"/>
  <c r="BF44"/>
  <c r="BJ44"/>
  <c r="BE44"/>
  <c r="Y44"/>
  <c r="J44"/>
  <c r="G44"/>
  <c r="W44"/>
  <c r="AM44"/>
  <c r="BC44"/>
  <c r="AW44"/>
  <c r="Q44"/>
  <c r="AP44"/>
  <c r="K44"/>
  <c r="AA44"/>
  <c r="AQ44"/>
  <c r="BG44"/>
  <c r="H44"/>
  <c r="X44"/>
  <c r="AN44"/>
  <c r="BD44"/>
  <c r="AO44"/>
  <c r="I44"/>
  <c r="N44"/>
  <c r="O44"/>
  <c r="AE44"/>
  <c r="AU44"/>
  <c r="BK44"/>
  <c r="AG44"/>
  <c r="AT44"/>
  <c r="S44"/>
  <c r="AI44"/>
  <c r="AY44"/>
  <c r="P44"/>
  <c r="AF44"/>
  <c r="AV44"/>
  <c r="AB44"/>
  <c r="BH44"/>
  <c r="AJ44"/>
  <c r="L44"/>
  <c r="AR44"/>
  <c r="T44"/>
  <c r="AZ44"/>
  <c r="BL52"/>
  <c r="AW52"/>
  <c r="R52"/>
  <c r="AS52"/>
  <c r="Q52"/>
  <c r="AG52"/>
  <c r="AC52"/>
  <c r="J52"/>
  <c r="BI52"/>
  <c r="I52"/>
  <c r="M52"/>
  <c r="AO52"/>
  <c r="U52"/>
  <c r="F52"/>
  <c r="BE52"/>
  <c r="BA52"/>
  <c r="E52"/>
  <c r="Y52"/>
  <c r="AK52"/>
  <c r="N52"/>
  <c r="AD52"/>
  <c r="AT52"/>
  <c r="BJ52"/>
  <c r="S52"/>
  <c r="AI52"/>
  <c r="AY52"/>
  <c r="T52"/>
  <c r="AJ52"/>
  <c r="AZ52"/>
  <c r="V52"/>
  <c r="AL52"/>
  <c r="BB52"/>
  <c r="K52"/>
  <c r="AA52"/>
  <c r="AQ52"/>
  <c r="BG52"/>
  <c r="L52"/>
  <c r="AB52"/>
  <c r="AR52"/>
  <c r="BH52"/>
  <c r="AH52"/>
  <c r="W52"/>
  <c r="BC52"/>
  <c r="X52"/>
  <c r="BD52"/>
  <c r="AP52"/>
  <c r="AE52"/>
  <c r="BK52"/>
  <c r="AF52"/>
  <c r="AX52"/>
  <c r="G52"/>
  <c r="AM52"/>
  <c r="H52"/>
  <c r="AN52"/>
  <c r="Z52"/>
  <c r="BF52"/>
  <c r="O52"/>
  <c r="AU52"/>
  <c r="P52"/>
  <c r="AV52"/>
  <c r="Q38" i="15"/>
  <c r="AW38"/>
  <c r="AG38"/>
  <c r="BD38"/>
  <c r="AN38"/>
  <c r="X38"/>
  <c r="H38"/>
  <c r="AY38"/>
  <c r="AI38"/>
  <c r="S38"/>
  <c r="BJ38"/>
  <c r="AT38"/>
  <c r="AD38"/>
  <c r="N38"/>
  <c r="AS38"/>
  <c r="AO38"/>
  <c r="AK38"/>
  <c r="AZ38"/>
  <c r="AJ38"/>
  <c r="T38"/>
  <c r="BK38"/>
  <c r="AU38"/>
  <c r="AE38"/>
  <c r="O38"/>
  <c r="BF38"/>
  <c r="AP38"/>
  <c r="Z38"/>
  <c r="J38"/>
  <c r="AC38"/>
  <c r="Y38"/>
  <c r="U38"/>
  <c r="AV38"/>
  <c r="P38"/>
  <c r="AQ38"/>
  <c r="K38"/>
  <c r="AL38"/>
  <c r="F38"/>
  <c r="I38"/>
  <c r="AR38"/>
  <c r="L38"/>
  <c r="AM38"/>
  <c r="G38"/>
  <c r="AH38"/>
  <c r="BI38"/>
  <c r="BA38"/>
  <c r="BL38"/>
  <c r="AF38"/>
  <c r="BG38"/>
  <c r="AA38"/>
  <c r="BB38"/>
  <c r="V38"/>
  <c r="M38"/>
  <c r="E38"/>
  <c r="BH38"/>
  <c r="AB38"/>
  <c r="BC38"/>
  <c r="W38"/>
  <c r="AX38"/>
  <c r="R38"/>
  <c r="BE38"/>
  <c r="BC48" i="17"/>
  <c r="AM48"/>
  <c r="W48"/>
  <c r="G48"/>
  <c r="AX48"/>
  <c r="AL48"/>
  <c r="Q48"/>
  <c r="BD48"/>
  <c r="AF48"/>
  <c r="J48"/>
  <c r="AT48"/>
  <c r="Y48"/>
  <c r="BH48"/>
  <c r="AH48"/>
  <c r="M48"/>
  <c r="AY48"/>
  <c r="AI48"/>
  <c r="S48"/>
  <c r="BJ48"/>
  <c r="BE48"/>
  <c r="AG48"/>
  <c r="L48"/>
  <c r="AV48"/>
  <c r="Z48"/>
  <c r="E48"/>
  <c r="AO48"/>
  <c r="T48"/>
  <c r="AZ48"/>
  <c r="AC48"/>
  <c r="H48"/>
  <c r="BK48"/>
  <c r="AU48"/>
  <c r="AE48"/>
  <c r="O48"/>
  <c r="BF48"/>
  <c r="AW48"/>
  <c r="AB48"/>
  <c r="F48"/>
  <c r="AP48"/>
  <c r="U48"/>
  <c r="BI48"/>
  <c r="AJ48"/>
  <c r="N48"/>
  <c r="AS48"/>
  <c r="X48"/>
  <c r="BG48"/>
  <c r="AQ48"/>
  <c r="AA48"/>
  <c r="K48"/>
  <c r="BB48"/>
  <c r="AR48"/>
  <c r="V48"/>
  <c r="BL48"/>
  <c r="AK48"/>
  <c r="P48"/>
  <c r="BA48"/>
  <c r="AD48"/>
  <c r="I48"/>
  <c r="AN48"/>
  <c r="R48"/>
  <c r="AY14"/>
  <c r="AI14"/>
  <c r="S14"/>
  <c r="BJ14"/>
  <c r="AT14"/>
  <c r="AD14"/>
  <c r="N14"/>
  <c r="BD14"/>
  <c r="X14"/>
  <c r="AZ14"/>
  <c r="T14"/>
  <c r="AO14"/>
  <c r="I14"/>
  <c r="E14"/>
  <c r="U14"/>
  <c r="BK14"/>
  <c r="AU14"/>
  <c r="AE14"/>
  <c r="O14"/>
  <c r="BF14"/>
  <c r="AP14"/>
  <c r="Z14"/>
  <c r="J14"/>
  <c r="AV14"/>
  <c r="P14"/>
  <c r="AR14"/>
  <c r="L14"/>
  <c r="AG14"/>
  <c r="AS14"/>
  <c r="BI14"/>
  <c r="BG14"/>
  <c r="AQ14"/>
  <c r="AA14"/>
  <c r="K14"/>
  <c r="BB14"/>
  <c r="AL14"/>
  <c r="V14"/>
  <c r="F14"/>
  <c r="AN14"/>
  <c r="H14"/>
  <c r="AJ14"/>
  <c r="BE14"/>
  <c r="Y14"/>
  <c r="M14"/>
  <c r="AC14"/>
  <c r="BC14"/>
  <c r="AM14"/>
  <c r="W14"/>
  <c r="G14"/>
  <c r="AX14"/>
  <c r="AH14"/>
  <c r="R14"/>
  <c r="BL14"/>
  <c r="AF14"/>
  <c r="BH14"/>
  <c r="AB14"/>
  <c r="AW14"/>
  <c r="Q14"/>
  <c r="AK14"/>
  <c r="BA14"/>
  <c r="BD37" i="5"/>
  <c r="AN37"/>
  <c r="X37"/>
  <c r="H37"/>
  <c r="AY37"/>
  <c r="AI37"/>
  <c r="S37"/>
  <c r="BJ37"/>
  <c r="AD37"/>
  <c r="BI37"/>
  <c r="AC37"/>
  <c r="BE37"/>
  <c r="BF37"/>
  <c r="Z37"/>
  <c r="AP37"/>
  <c r="AZ37"/>
  <c r="AJ37"/>
  <c r="T37"/>
  <c r="BK37"/>
  <c r="AU37"/>
  <c r="AE37"/>
  <c r="O37"/>
  <c r="BB37"/>
  <c r="V37"/>
  <c r="BA37"/>
  <c r="U37"/>
  <c r="AO37"/>
  <c r="AH37"/>
  <c r="AG37"/>
  <c r="R37"/>
  <c r="BL37"/>
  <c r="AV37"/>
  <c r="AF37"/>
  <c r="P37"/>
  <c r="BG37"/>
  <c r="AQ37"/>
  <c r="AA37"/>
  <c r="K37"/>
  <c r="AT37"/>
  <c r="N37"/>
  <c r="AS37"/>
  <c r="M37"/>
  <c r="Y37"/>
  <c r="Q37"/>
  <c r="AX37"/>
  <c r="BH37"/>
  <c r="AR37"/>
  <c r="AB37"/>
  <c r="L37"/>
  <c r="BC37"/>
  <c r="AM37"/>
  <c r="W37"/>
  <c r="G37"/>
  <c r="AL37"/>
  <c r="F37"/>
  <c r="AK37"/>
  <c r="E37"/>
  <c r="I37"/>
  <c r="AW37"/>
  <c r="J37"/>
  <c r="BK10" i="14"/>
  <c r="AH8" i="15"/>
  <c r="BB53"/>
  <c r="AL53"/>
  <c r="V53"/>
  <c r="F53"/>
  <c r="AR53"/>
  <c r="W53"/>
  <c r="BL53"/>
  <c r="AQ53"/>
  <c r="U53"/>
  <c r="BK53"/>
  <c r="T53"/>
  <c r="AN53"/>
  <c r="BE53"/>
  <c r="O53"/>
  <c r="M53"/>
  <c r="AX53"/>
  <c r="AH53"/>
  <c r="R53"/>
  <c r="BH53"/>
  <c r="AM53"/>
  <c r="Q53"/>
  <c r="BG53"/>
  <c r="AK53"/>
  <c r="P53"/>
  <c r="AZ53"/>
  <c r="I53"/>
  <c r="AC53"/>
  <c r="AU53"/>
  <c r="AI53"/>
  <c r="AS53"/>
  <c r="BJ53"/>
  <c r="AT53"/>
  <c r="AD53"/>
  <c r="N53"/>
  <c r="BC53"/>
  <c r="AG53"/>
  <c r="L53"/>
  <c r="BA53"/>
  <c r="AF53"/>
  <c r="K53"/>
  <c r="AO53"/>
  <c r="BI53"/>
  <c r="S53"/>
  <c r="AJ53"/>
  <c r="X53"/>
  <c r="J53"/>
  <c r="AV53"/>
  <c r="AY53"/>
  <c r="BF53"/>
  <c r="AW53"/>
  <c r="AA53"/>
  <c r="H53"/>
  <c r="AP53"/>
  <c r="AB53"/>
  <c r="E53"/>
  <c r="Y53"/>
  <c r="Z53"/>
  <c r="G53"/>
  <c r="AE53"/>
  <c r="BD53"/>
  <c r="BJ40" i="18"/>
  <c r="AT40"/>
  <c r="AD40"/>
  <c r="N40"/>
  <c r="AV40"/>
  <c r="AA40"/>
  <c r="G40"/>
  <c r="AU40"/>
  <c r="BI40"/>
  <c r="AN40"/>
  <c r="S40"/>
  <c r="AW40"/>
  <c r="AR40"/>
  <c r="BH40"/>
  <c r="T40"/>
  <c r="BF40"/>
  <c r="AP40"/>
  <c r="Z40"/>
  <c r="BL40"/>
  <c r="AQ40"/>
  <c r="U40"/>
  <c r="BK40"/>
  <c r="AO40"/>
  <c r="BD40"/>
  <c r="AI40"/>
  <c r="M40"/>
  <c r="AB40"/>
  <c r="Y40"/>
  <c r="AM40"/>
  <c r="J40"/>
  <c r="BB40"/>
  <c r="AL40"/>
  <c r="V40"/>
  <c r="BG40"/>
  <c r="AK40"/>
  <c r="P40"/>
  <c r="BE40"/>
  <c r="AJ40"/>
  <c r="AY40"/>
  <c r="AC40"/>
  <c r="I40"/>
  <c r="Q40"/>
  <c r="O40"/>
  <c r="W40"/>
  <c r="BC40"/>
  <c r="AX40"/>
  <c r="AH40"/>
  <c r="R40"/>
  <c r="BA40"/>
  <c r="AF40"/>
  <c r="K40"/>
  <c r="AZ40"/>
  <c r="AE40"/>
  <c r="AS40"/>
  <c r="X40"/>
  <c r="E40"/>
  <c r="H40"/>
  <c r="F40"/>
  <c r="L40"/>
  <c r="AG40"/>
  <c r="AX19"/>
  <c r="AH19"/>
  <c r="R19"/>
  <c r="BI19"/>
  <c r="AS19"/>
  <c r="AC19"/>
  <c r="M19"/>
  <c r="BC19"/>
  <c r="W19"/>
  <c r="AZ19"/>
  <c r="T19"/>
  <c r="AQ19"/>
  <c r="K19"/>
  <c r="AN19"/>
  <c r="H19"/>
  <c r="BJ19"/>
  <c r="AT19"/>
  <c r="AD19"/>
  <c r="N19"/>
  <c r="BE19"/>
  <c r="AO19"/>
  <c r="Y19"/>
  <c r="I19"/>
  <c r="AU19"/>
  <c r="O19"/>
  <c r="AR19"/>
  <c r="L19"/>
  <c r="AI19"/>
  <c r="BL19"/>
  <c r="AF19"/>
  <c r="BF19"/>
  <c r="AP19"/>
  <c r="Z19"/>
  <c r="J19"/>
  <c r="BA19"/>
  <c r="AK19"/>
  <c r="U19"/>
  <c r="E19"/>
  <c r="AM19"/>
  <c r="G19"/>
  <c r="AJ19"/>
  <c r="BG19"/>
  <c r="AA19"/>
  <c r="BD19"/>
  <c r="X19"/>
  <c r="BB19"/>
  <c r="AL19"/>
  <c r="V19"/>
  <c r="F19"/>
  <c r="AW19"/>
  <c r="AG19"/>
  <c r="Q19"/>
  <c r="BK19"/>
  <c r="AE19"/>
  <c r="BH19"/>
  <c r="AB19"/>
  <c r="AY19"/>
  <c r="S19"/>
  <c r="AV19"/>
  <c r="P19"/>
  <c r="BG13"/>
  <c r="AQ13"/>
  <c r="AA13"/>
  <c r="K13"/>
  <c r="BB13"/>
  <c r="AL13"/>
  <c r="V13"/>
  <c r="F13"/>
  <c r="AG13"/>
  <c r="BL13"/>
  <c r="AF13"/>
  <c r="BI13"/>
  <c r="AC13"/>
  <c r="BH13"/>
  <c r="AB13"/>
  <c r="BC13"/>
  <c r="AM13"/>
  <c r="W13"/>
  <c r="G13"/>
  <c r="AX13"/>
  <c r="AH13"/>
  <c r="R13"/>
  <c r="BE13"/>
  <c r="Y13"/>
  <c r="BD13"/>
  <c r="X13"/>
  <c r="BA13"/>
  <c r="U13"/>
  <c r="AZ13"/>
  <c r="T13"/>
  <c r="AY13"/>
  <c r="AI13"/>
  <c r="S13"/>
  <c r="BJ13"/>
  <c r="AT13"/>
  <c r="AD13"/>
  <c r="N13"/>
  <c r="AW13"/>
  <c r="Q13"/>
  <c r="AV13"/>
  <c r="P13"/>
  <c r="AS13"/>
  <c r="M13"/>
  <c r="AR13"/>
  <c r="L13"/>
  <c r="BK13"/>
  <c r="AU13"/>
  <c r="AE13"/>
  <c r="O13"/>
  <c r="BF13"/>
  <c r="AP13"/>
  <c r="Z13"/>
  <c r="J13"/>
  <c r="AO13"/>
  <c r="I13"/>
  <c r="AN13"/>
  <c r="H13"/>
  <c r="AK13"/>
  <c r="E13"/>
  <c r="AJ13"/>
  <c r="BD50" i="5"/>
  <c r="AN50"/>
  <c r="X50"/>
  <c r="H50"/>
  <c r="AY50"/>
  <c r="AI50"/>
  <c r="S50"/>
  <c r="BF50"/>
  <c r="Z50"/>
  <c r="AW50"/>
  <c r="Q50"/>
  <c r="AD50"/>
  <c r="AC50"/>
  <c r="V50"/>
  <c r="U50"/>
  <c r="AZ50"/>
  <c r="AJ50"/>
  <c r="T50"/>
  <c r="BK50"/>
  <c r="AU50"/>
  <c r="AE50"/>
  <c r="O50"/>
  <c r="AX50"/>
  <c r="R50"/>
  <c r="AO50"/>
  <c r="I50"/>
  <c r="N50"/>
  <c r="M50"/>
  <c r="BA50"/>
  <c r="AL50"/>
  <c r="BL50"/>
  <c r="AV50"/>
  <c r="AF50"/>
  <c r="P50"/>
  <c r="BG50"/>
  <c r="AQ50"/>
  <c r="AA50"/>
  <c r="K50"/>
  <c r="AP50"/>
  <c r="J50"/>
  <c r="AG50"/>
  <c r="BJ50"/>
  <c r="BI50"/>
  <c r="AK50"/>
  <c r="F50"/>
  <c r="BH50"/>
  <c r="AR50"/>
  <c r="AB50"/>
  <c r="L50"/>
  <c r="BC50"/>
  <c r="AM50"/>
  <c r="W50"/>
  <c r="G50"/>
  <c r="AH50"/>
  <c r="BE50"/>
  <c r="Y50"/>
  <c r="AT50"/>
  <c r="AS50"/>
  <c r="E50"/>
  <c r="BB50"/>
  <c r="BF6"/>
  <c r="AP6"/>
  <c r="Z6"/>
  <c r="J6"/>
  <c r="BE6"/>
  <c r="AQ6"/>
  <c r="BD6"/>
  <c r="Y6"/>
  <c r="BL6"/>
  <c r="AE6"/>
  <c r="H6"/>
  <c r="AJ6"/>
  <c r="L6"/>
  <c r="U6"/>
  <c r="AB6"/>
  <c r="BB6"/>
  <c r="AL6"/>
  <c r="V6"/>
  <c r="F6"/>
  <c r="BK6"/>
  <c r="AK6"/>
  <c r="AU6"/>
  <c r="T6"/>
  <c r="AZ6"/>
  <c r="X6"/>
  <c r="BH6"/>
  <c r="AC6"/>
  <c r="G6"/>
  <c r="K6"/>
  <c r="P6"/>
  <c r="AX6"/>
  <c r="AH6"/>
  <c r="R6"/>
  <c r="BI6"/>
  <c r="BC6"/>
  <c r="AF6"/>
  <c r="AN6"/>
  <c r="O6"/>
  <c r="AS6"/>
  <c r="S6"/>
  <c r="AY6"/>
  <c r="W6"/>
  <c r="AW6"/>
  <c r="BG6"/>
  <c r="E6"/>
  <c r="BJ6"/>
  <c r="AT6"/>
  <c r="AD6"/>
  <c r="N6"/>
  <c r="BA6"/>
  <c r="AV6"/>
  <c r="AA6"/>
  <c r="AG6"/>
  <c r="I6"/>
  <c r="AM6"/>
  <c r="M6"/>
  <c r="AR6"/>
  <c r="Q6"/>
  <c r="AI6"/>
  <c r="AO6"/>
  <c r="AG20" i="13"/>
  <c r="AH38" i="14"/>
  <c r="AX36" i="18"/>
  <c r="BF36"/>
  <c r="Z36"/>
  <c r="R36"/>
  <c r="P36"/>
  <c r="J36"/>
  <c r="BC36"/>
  <c r="AM36"/>
  <c r="W36"/>
  <c r="G36"/>
  <c r="AW36"/>
  <c r="AG36"/>
  <c r="Q36"/>
  <c r="L36"/>
  <c r="AR36"/>
  <c r="F36"/>
  <c r="AL36"/>
  <c r="AV36"/>
  <c r="BK36"/>
  <c r="AU36"/>
  <c r="AE36"/>
  <c r="O36"/>
  <c r="BE36"/>
  <c r="AO36"/>
  <c r="Y36"/>
  <c r="I36"/>
  <c r="AB36"/>
  <c r="BH36"/>
  <c r="V36"/>
  <c r="BB36"/>
  <c r="AF36"/>
  <c r="BL36"/>
  <c r="H36"/>
  <c r="BG36"/>
  <c r="AA36"/>
  <c r="BA36"/>
  <c r="U36"/>
  <c r="AJ36"/>
  <c r="BJ36"/>
  <c r="AN36"/>
  <c r="AY36"/>
  <c r="S36"/>
  <c r="AS36"/>
  <c r="M36"/>
  <c r="AZ36"/>
  <c r="N36"/>
  <c r="BD36"/>
  <c r="AQ36"/>
  <c r="K36"/>
  <c r="AK36"/>
  <c r="E36"/>
  <c r="AD36"/>
  <c r="AP36"/>
  <c r="AI36"/>
  <c r="BI36"/>
  <c r="AC36"/>
  <c r="T36"/>
  <c r="AT36"/>
  <c r="X36"/>
  <c r="I44" i="17"/>
  <c r="AX44"/>
  <c r="G44"/>
  <c r="AS44"/>
  <c r="AC44"/>
  <c r="BB44"/>
  <c r="AG44"/>
  <c r="K44"/>
  <c r="BA44"/>
  <c r="AE44"/>
  <c r="J44"/>
  <c r="AT44"/>
  <c r="Y44"/>
  <c r="AW44"/>
  <c r="AA44"/>
  <c r="F44"/>
  <c r="AU44"/>
  <c r="Z44"/>
  <c r="BJ44"/>
  <c r="AO44"/>
  <c r="S44"/>
  <c r="AQ44"/>
  <c r="V44"/>
  <c r="BK44"/>
  <c r="AP44"/>
  <c r="U44"/>
  <c r="BE44"/>
  <c r="AI44"/>
  <c r="N44"/>
  <c r="AH44"/>
  <c r="R44"/>
  <c r="BD44"/>
  <c r="AN44"/>
  <c r="X44"/>
  <c r="H44"/>
  <c r="BG44"/>
  <c r="AL44"/>
  <c r="Q44"/>
  <c r="BF44"/>
  <c r="AK44"/>
  <c r="O44"/>
  <c r="AY44"/>
  <c r="AD44"/>
  <c r="BC44"/>
  <c r="AM44"/>
  <c r="AZ44"/>
  <c r="AJ44"/>
  <c r="T44"/>
  <c r="BI44"/>
  <c r="BL44"/>
  <c r="AF44"/>
  <c r="AV44"/>
  <c r="P44"/>
  <c r="L44"/>
  <c r="BH44"/>
  <c r="E44"/>
  <c r="AR44"/>
  <c r="M44"/>
  <c r="AB44"/>
  <c r="AX57" i="5"/>
  <c r="AH57"/>
  <c r="R57"/>
  <c r="BA57"/>
  <c r="AK57"/>
  <c r="U57"/>
  <c r="AZ57"/>
  <c r="T57"/>
  <c r="AY57"/>
  <c r="S57"/>
  <c r="AN57"/>
  <c r="AM57"/>
  <c r="P57"/>
  <c r="BL57"/>
  <c r="F57"/>
  <c r="BJ57"/>
  <c r="AT57"/>
  <c r="AD57"/>
  <c r="N57"/>
  <c r="AW57"/>
  <c r="AG57"/>
  <c r="Q57"/>
  <c r="AR57"/>
  <c r="L57"/>
  <c r="AQ57"/>
  <c r="K57"/>
  <c r="X57"/>
  <c r="W57"/>
  <c r="AU57"/>
  <c r="E57"/>
  <c r="BF57"/>
  <c r="AP57"/>
  <c r="Z57"/>
  <c r="BI57"/>
  <c r="AS57"/>
  <c r="AC57"/>
  <c r="M57"/>
  <c r="AJ57"/>
  <c r="H57"/>
  <c r="AI57"/>
  <c r="G57"/>
  <c r="J57"/>
  <c r="I57"/>
  <c r="O57"/>
  <c r="AF57"/>
  <c r="BB57"/>
  <c r="AL57"/>
  <c r="V57"/>
  <c r="BE57"/>
  <c r="AO57"/>
  <c r="Y57"/>
  <c r="BH57"/>
  <c r="AB57"/>
  <c r="BG57"/>
  <c r="AA57"/>
  <c r="BD57"/>
  <c r="BC57"/>
  <c r="AV57"/>
  <c r="AE57"/>
  <c r="BK57"/>
  <c r="BB14"/>
  <c r="AL14"/>
  <c r="V14"/>
  <c r="F14"/>
  <c r="AW14"/>
  <c r="AG14"/>
  <c r="Q14"/>
  <c r="BK14"/>
  <c r="AE14"/>
  <c r="BD14"/>
  <c r="L14"/>
  <c r="AF14"/>
  <c r="AY14"/>
  <c r="H14"/>
  <c r="AV14"/>
  <c r="AX14"/>
  <c r="AH14"/>
  <c r="R14"/>
  <c r="BI14"/>
  <c r="AS14"/>
  <c r="AC14"/>
  <c r="M14"/>
  <c r="BC14"/>
  <c r="W14"/>
  <c r="AR14"/>
  <c r="BL14"/>
  <c r="T14"/>
  <c r="AN14"/>
  <c r="BG14"/>
  <c r="AA14"/>
  <c r="BJ14"/>
  <c r="AT14"/>
  <c r="AD14"/>
  <c r="N14"/>
  <c r="BE14"/>
  <c r="AO14"/>
  <c r="Y14"/>
  <c r="I14"/>
  <c r="AU14"/>
  <c r="O14"/>
  <c r="AI14"/>
  <c r="AZ14"/>
  <c r="K14"/>
  <c r="AB14"/>
  <c r="AJ14"/>
  <c r="BF14"/>
  <c r="AP14"/>
  <c r="Z14"/>
  <c r="J14"/>
  <c r="BA14"/>
  <c r="AK14"/>
  <c r="U14"/>
  <c r="E14"/>
  <c r="AM14"/>
  <c r="G14"/>
  <c r="X14"/>
  <c r="AQ14"/>
  <c r="BH14"/>
  <c r="S14"/>
  <c r="P14"/>
  <c r="AW64" i="13"/>
  <c r="AG64"/>
  <c r="Q64"/>
  <c r="BJ64"/>
  <c r="AN64"/>
  <c r="S64"/>
  <c r="BC64"/>
  <c r="AH64"/>
  <c r="L64"/>
  <c r="BB64"/>
  <c r="AF64"/>
  <c r="K64"/>
  <c r="AZ64"/>
  <c r="BK64"/>
  <c r="BF64"/>
  <c r="BI64"/>
  <c r="AS64"/>
  <c r="AC64"/>
  <c r="M64"/>
  <c r="BD64"/>
  <c r="AI64"/>
  <c r="N64"/>
  <c r="AX64"/>
  <c r="AB64"/>
  <c r="G64"/>
  <c r="AV64"/>
  <c r="AA64"/>
  <c r="F64"/>
  <c r="T64"/>
  <c r="AJ64"/>
  <c r="BE64"/>
  <c r="AO64"/>
  <c r="Y64"/>
  <c r="I64"/>
  <c r="AY64"/>
  <c r="AD64"/>
  <c r="H64"/>
  <c r="AR64"/>
  <c r="W64"/>
  <c r="BL64"/>
  <c r="AQ64"/>
  <c r="V64"/>
  <c r="AU64"/>
  <c r="AP64"/>
  <c r="J64"/>
  <c r="U64"/>
  <c r="BH64"/>
  <c r="AL64"/>
  <c r="AE64"/>
  <c r="E64"/>
  <c r="AM64"/>
  <c r="P64"/>
  <c r="BA64"/>
  <c r="AT64"/>
  <c r="R64"/>
  <c r="Z64"/>
  <c r="AK64"/>
  <c r="X64"/>
  <c r="BG64"/>
  <c r="O64"/>
  <c r="AX40" i="14"/>
  <c r="AS31" i="18"/>
  <c r="BI31"/>
  <c r="M31"/>
  <c r="AC31"/>
  <c r="Q31"/>
  <c r="BD31"/>
  <c r="AN31"/>
  <c r="X31"/>
  <c r="H31"/>
  <c r="AY31"/>
  <c r="AI31"/>
  <c r="S31"/>
  <c r="BJ31"/>
  <c r="AT31"/>
  <c r="AD31"/>
  <c r="N31"/>
  <c r="E31"/>
  <c r="AO31"/>
  <c r="BL31"/>
  <c r="AV31"/>
  <c r="AF31"/>
  <c r="P31"/>
  <c r="BG31"/>
  <c r="AQ31"/>
  <c r="AA31"/>
  <c r="K31"/>
  <c r="BB31"/>
  <c r="AL31"/>
  <c r="V31"/>
  <c r="F31"/>
  <c r="AK31"/>
  <c r="I31"/>
  <c r="AG31"/>
  <c r="AJ31"/>
  <c r="BK31"/>
  <c r="AE31"/>
  <c r="BF31"/>
  <c r="Z31"/>
  <c r="Y31"/>
  <c r="BH31"/>
  <c r="AB31"/>
  <c r="BC31"/>
  <c r="W31"/>
  <c r="AX31"/>
  <c r="R31"/>
  <c r="BE31"/>
  <c r="AZ31"/>
  <c r="T31"/>
  <c r="AU31"/>
  <c r="O31"/>
  <c r="AP31"/>
  <c r="J31"/>
  <c r="U31"/>
  <c r="AR31"/>
  <c r="L31"/>
  <c r="AM31"/>
  <c r="G31"/>
  <c r="AH31"/>
  <c r="BA31"/>
  <c r="BL33" i="5"/>
  <c r="AV33"/>
  <c r="AF33"/>
  <c r="P33"/>
  <c r="BG33"/>
  <c r="AQ33"/>
  <c r="AA33"/>
  <c r="K33"/>
  <c r="AT33"/>
  <c r="N33"/>
  <c r="AS33"/>
  <c r="M33"/>
  <c r="Y33"/>
  <c r="AX33"/>
  <c r="Q33"/>
  <c r="BH33"/>
  <c r="AR33"/>
  <c r="AB33"/>
  <c r="L33"/>
  <c r="BC33"/>
  <c r="AM33"/>
  <c r="W33"/>
  <c r="G33"/>
  <c r="AL33"/>
  <c r="F33"/>
  <c r="AK33"/>
  <c r="E33"/>
  <c r="I33"/>
  <c r="AG33"/>
  <c r="AH33"/>
  <c r="BD33"/>
  <c r="AN33"/>
  <c r="X33"/>
  <c r="H33"/>
  <c r="AY33"/>
  <c r="AI33"/>
  <c r="S33"/>
  <c r="BJ33"/>
  <c r="AD33"/>
  <c r="BI33"/>
  <c r="AC33"/>
  <c r="BE33"/>
  <c r="AP33"/>
  <c r="J33"/>
  <c r="Z33"/>
  <c r="AZ33"/>
  <c r="AJ33"/>
  <c r="T33"/>
  <c r="BK33"/>
  <c r="AU33"/>
  <c r="AE33"/>
  <c r="O33"/>
  <c r="BB33"/>
  <c r="V33"/>
  <c r="BA33"/>
  <c r="U33"/>
  <c r="AO33"/>
  <c r="R33"/>
  <c r="BF33"/>
  <c r="AW33"/>
  <c r="BD32"/>
  <c r="AN32"/>
  <c r="X32"/>
  <c r="H32"/>
  <c r="AY32"/>
  <c r="AI32"/>
  <c r="S32"/>
  <c r="BF32"/>
  <c r="Z32"/>
  <c r="AW32"/>
  <c r="Q32"/>
  <c r="U32"/>
  <c r="AT32"/>
  <c r="BB32"/>
  <c r="V32"/>
  <c r="AZ32"/>
  <c r="AJ32"/>
  <c r="T32"/>
  <c r="BK32"/>
  <c r="AU32"/>
  <c r="AE32"/>
  <c r="O32"/>
  <c r="AX32"/>
  <c r="R32"/>
  <c r="AO32"/>
  <c r="I32"/>
  <c r="E32"/>
  <c r="AC32"/>
  <c r="N32"/>
  <c r="AS32"/>
  <c r="BL32"/>
  <c r="AV32"/>
  <c r="AF32"/>
  <c r="P32"/>
  <c r="BG32"/>
  <c r="AQ32"/>
  <c r="AA32"/>
  <c r="K32"/>
  <c r="AP32"/>
  <c r="J32"/>
  <c r="AG32"/>
  <c r="BA32"/>
  <c r="BI32"/>
  <c r="F32"/>
  <c r="M32"/>
  <c r="BH32"/>
  <c r="AR32"/>
  <c r="AB32"/>
  <c r="L32"/>
  <c r="BC32"/>
  <c r="AM32"/>
  <c r="W32"/>
  <c r="G32"/>
  <c r="AH32"/>
  <c r="BE32"/>
  <c r="Y32"/>
  <c r="AK32"/>
  <c r="AL32"/>
  <c r="AD32"/>
  <c r="BJ32"/>
  <c r="AK45" i="14"/>
  <c r="Y45"/>
  <c r="BI45"/>
  <c r="AO45"/>
  <c r="E45"/>
  <c r="BE45"/>
  <c r="BA45"/>
  <c r="I45"/>
  <c r="U45"/>
  <c r="AC45"/>
  <c r="AG45"/>
  <c r="AZ45"/>
  <c r="AJ45"/>
  <c r="T45"/>
  <c r="BK45"/>
  <c r="AU45"/>
  <c r="AE45"/>
  <c r="O45"/>
  <c r="BF45"/>
  <c r="AP45"/>
  <c r="Z45"/>
  <c r="J45"/>
  <c r="BH45"/>
  <c r="AR45"/>
  <c r="AB45"/>
  <c r="L45"/>
  <c r="BC45"/>
  <c r="AM45"/>
  <c r="W45"/>
  <c r="G45"/>
  <c r="AX45"/>
  <c r="AH45"/>
  <c r="R45"/>
  <c r="Q45"/>
  <c r="AN45"/>
  <c r="H45"/>
  <c r="AI45"/>
  <c r="BJ45"/>
  <c r="AD45"/>
  <c r="BL45"/>
  <c r="AF45"/>
  <c r="BG45"/>
  <c r="AA45"/>
  <c r="BB45"/>
  <c r="V45"/>
  <c r="M45"/>
  <c r="BD45"/>
  <c r="X45"/>
  <c r="AY45"/>
  <c r="S45"/>
  <c r="AT45"/>
  <c r="N45"/>
  <c r="AS45"/>
  <c r="AV45"/>
  <c r="P45"/>
  <c r="AQ45"/>
  <c r="K45"/>
  <c r="AL45"/>
  <c r="F45"/>
  <c r="BJ37" i="16"/>
  <c r="AT37"/>
  <c r="AD37"/>
  <c r="N37"/>
  <c r="BE37"/>
  <c r="AO37"/>
  <c r="Y37"/>
  <c r="I37"/>
  <c r="BD37"/>
  <c r="AN37"/>
  <c r="X37"/>
  <c r="H37"/>
  <c r="AY37"/>
  <c r="AI37"/>
  <c r="S37"/>
  <c r="BF37"/>
  <c r="AP37"/>
  <c r="Z37"/>
  <c r="J37"/>
  <c r="BA37"/>
  <c r="AK37"/>
  <c r="U37"/>
  <c r="E37"/>
  <c r="AZ37"/>
  <c r="AJ37"/>
  <c r="T37"/>
  <c r="BK37"/>
  <c r="AU37"/>
  <c r="AE37"/>
  <c r="O37"/>
  <c r="BB37"/>
  <c r="AL37"/>
  <c r="V37"/>
  <c r="F37"/>
  <c r="AW37"/>
  <c r="AG37"/>
  <c r="Q37"/>
  <c r="BL37"/>
  <c r="AV37"/>
  <c r="AF37"/>
  <c r="P37"/>
  <c r="BG37"/>
  <c r="AQ37"/>
  <c r="AA37"/>
  <c r="K37"/>
  <c r="AX37"/>
  <c r="AH37"/>
  <c r="R37"/>
  <c r="BI37"/>
  <c r="AS37"/>
  <c r="AC37"/>
  <c r="M37"/>
  <c r="BH37"/>
  <c r="AR37"/>
  <c r="AB37"/>
  <c r="L37"/>
  <c r="BC37"/>
  <c r="AM37"/>
  <c r="W37"/>
  <c r="G37"/>
  <c r="BE45"/>
  <c r="AO45"/>
  <c r="Y45"/>
  <c r="I45"/>
  <c r="BB45"/>
  <c r="AL45"/>
  <c r="V45"/>
  <c r="F45"/>
  <c r="AN45"/>
  <c r="H45"/>
  <c r="AM45"/>
  <c r="G45"/>
  <c r="AJ45"/>
  <c r="BG45"/>
  <c r="AA45"/>
  <c r="BA45"/>
  <c r="AK45"/>
  <c r="U45"/>
  <c r="E45"/>
  <c r="AX45"/>
  <c r="AH45"/>
  <c r="R45"/>
  <c r="BL45"/>
  <c r="AF45"/>
  <c r="BK45"/>
  <c r="AE45"/>
  <c r="BH45"/>
  <c r="AB45"/>
  <c r="AY45"/>
  <c r="S45"/>
  <c r="AW45"/>
  <c r="Q45"/>
  <c r="AT45"/>
  <c r="N45"/>
  <c r="X45"/>
  <c r="W45"/>
  <c r="T45"/>
  <c r="K45"/>
  <c r="AS45"/>
  <c r="M45"/>
  <c r="AP45"/>
  <c r="J45"/>
  <c r="P45"/>
  <c r="O45"/>
  <c r="L45"/>
  <c r="AG45"/>
  <c r="BJ45"/>
  <c r="AD45"/>
  <c r="BD45"/>
  <c r="BC45"/>
  <c r="AZ45"/>
  <c r="AQ45"/>
  <c r="BI45"/>
  <c r="AC45"/>
  <c r="BF45"/>
  <c r="Z45"/>
  <c r="AV45"/>
  <c r="AU45"/>
  <c r="AR45"/>
  <c r="AI45"/>
  <c r="AX66"/>
  <c r="AH66"/>
  <c r="R66"/>
  <c r="BH66"/>
  <c r="AM66"/>
  <c r="Q66"/>
  <c r="BG66"/>
  <c r="AK66"/>
  <c r="P66"/>
  <c r="BE66"/>
  <c r="AJ66"/>
  <c r="O66"/>
  <c r="AY66"/>
  <c r="AC66"/>
  <c r="H66"/>
  <c r="BJ66"/>
  <c r="AT66"/>
  <c r="AD66"/>
  <c r="N66"/>
  <c r="BC66"/>
  <c r="AG66"/>
  <c r="L66"/>
  <c r="BA66"/>
  <c r="AF66"/>
  <c r="K66"/>
  <c r="AZ66"/>
  <c r="AE66"/>
  <c r="I66"/>
  <c r="AS66"/>
  <c r="X66"/>
  <c r="BF66"/>
  <c r="AP66"/>
  <c r="Z66"/>
  <c r="J66"/>
  <c r="AW66"/>
  <c r="AB66"/>
  <c r="G66"/>
  <c r="AV66"/>
  <c r="AA66"/>
  <c r="E66"/>
  <c r="AU66"/>
  <c r="Y66"/>
  <c r="BI66"/>
  <c r="AN66"/>
  <c r="S66"/>
  <c r="BB66"/>
  <c r="AL66"/>
  <c r="V66"/>
  <c r="F66"/>
  <c r="AR66"/>
  <c r="W66"/>
  <c r="BL66"/>
  <c r="AQ66"/>
  <c r="U66"/>
  <c r="BK66"/>
  <c r="AO66"/>
  <c r="T66"/>
  <c r="BD66"/>
  <c r="AI66"/>
  <c r="M66"/>
  <c r="BG50"/>
  <c r="AQ50"/>
  <c r="AA50"/>
  <c r="BI50"/>
  <c r="AN50"/>
  <c r="R50"/>
  <c r="BH50"/>
  <c r="AL50"/>
  <c r="Q50"/>
  <c r="BE50"/>
  <c r="AJ50"/>
  <c r="N50"/>
  <c r="AK50"/>
  <c r="K50"/>
  <c r="BL50"/>
  <c r="BC50"/>
  <c r="AM50"/>
  <c r="W50"/>
  <c r="BD50"/>
  <c r="AH50"/>
  <c r="M50"/>
  <c r="BB50"/>
  <c r="AG50"/>
  <c r="L50"/>
  <c r="AZ50"/>
  <c r="AD50"/>
  <c r="J50"/>
  <c r="P50"/>
  <c r="AV50"/>
  <c r="AP50"/>
  <c r="AY50"/>
  <c r="AI50"/>
  <c r="S50"/>
  <c r="AX50"/>
  <c r="AC50"/>
  <c r="I50"/>
  <c r="AW50"/>
  <c r="AB50"/>
  <c r="H50"/>
  <c r="AT50"/>
  <c r="Y50"/>
  <c r="F50"/>
  <c r="BA50"/>
  <c r="Z50"/>
  <c r="U50"/>
  <c r="BK50"/>
  <c r="AU50"/>
  <c r="AE50"/>
  <c r="O50"/>
  <c r="AS50"/>
  <c r="X50"/>
  <c r="E50"/>
  <c r="AR50"/>
  <c r="V50"/>
  <c r="BJ50"/>
  <c r="AO50"/>
  <c r="T50"/>
  <c r="BF50"/>
  <c r="AF50"/>
  <c r="G50"/>
  <c r="AY19"/>
  <c r="AI19"/>
  <c r="S19"/>
  <c r="BJ19"/>
  <c r="AT19"/>
  <c r="AD19"/>
  <c r="N19"/>
  <c r="BE19"/>
  <c r="AO19"/>
  <c r="Y19"/>
  <c r="I19"/>
  <c r="BD19"/>
  <c r="AN19"/>
  <c r="X19"/>
  <c r="H19"/>
  <c r="BK19"/>
  <c r="AU19"/>
  <c r="AE19"/>
  <c r="O19"/>
  <c r="BF19"/>
  <c r="AP19"/>
  <c r="Z19"/>
  <c r="J19"/>
  <c r="BA19"/>
  <c r="AK19"/>
  <c r="U19"/>
  <c r="E19"/>
  <c r="AZ19"/>
  <c r="AJ19"/>
  <c r="T19"/>
  <c r="BG19"/>
  <c r="AQ19"/>
  <c r="AA19"/>
  <c r="K19"/>
  <c r="BB19"/>
  <c r="AL19"/>
  <c r="V19"/>
  <c r="F19"/>
  <c r="AW19"/>
  <c r="AG19"/>
  <c r="Q19"/>
  <c r="BL19"/>
  <c r="AV19"/>
  <c r="AF19"/>
  <c r="P19"/>
  <c r="BC19"/>
  <c r="AM19"/>
  <c r="W19"/>
  <c r="G19"/>
  <c r="AX19"/>
  <c r="AH19"/>
  <c r="R19"/>
  <c r="BI19"/>
  <c r="AS19"/>
  <c r="AC19"/>
  <c r="M19"/>
  <c r="BH19"/>
  <c r="AR19"/>
  <c r="AB19"/>
  <c r="L19"/>
  <c r="BD65" i="5"/>
  <c r="U12" i="13"/>
  <c r="BI12"/>
  <c r="BA12"/>
  <c r="E12"/>
  <c r="AW12"/>
  <c r="BE12"/>
  <c r="AS12"/>
  <c r="BH12"/>
  <c r="AR12"/>
  <c r="L12"/>
  <c r="BC12"/>
  <c r="G12"/>
  <c r="AX12"/>
  <c r="R12"/>
  <c r="Q12"/>
  <c r="BD12"/>
  <c r="H12"/>
  <c r="AY12"/>
  <c r="S12"/>
  <c r="BJ12"/>
  <c r="AT12"/>
  <c r="N12"/>
  <c r="M12"/>
  <c r="AZ12"/>
  <c r="T12"/>
  <c r="BK12"/>
  <c r="AU12"/>
  <c r="O12"/>
  <c r="BF12"/>
  <c r="J12"/>
  <c r="I12"/>
  <c r="BL12"/>
  <c r="AV12"/>
  <c r="P12"/>
  <c r="BG12"/>
  <c r="K12"/>
  <c r="BB12"/>
  <c r="V12"/>
  <c r="F12"/>
  <c r="F14"/>
  <c r="BJ36" i="14"/>
  <c r="AX36"/>
  <c r="AH36"/>
  <c r="Z36"/>
  <c r="BF36"/>
  <c r="R36"/>
  <c r="J36"/>
  <c r="AP36"/>
  <c r="BE36"/>
  <c r="M36"/>
  <c r="AS36"/>
  <c r="AD36"/>
  <c r="I36"/>
  <c r="AO36"/>
  <c r="BD36"/>
  <c r="AN36"/>
  <c r="X36"/>
  <c r="H36"/>
  <c r="AY36"/>
  <c r="AI36"/>
  <c r="S36"/>
  <c r="AC36"/>
  <c r="BI36"/>
  <c r="N36"/>
  <c r="AT36"/>
  <c r="Y36"/>
  <c r="BL36"/>
  <c r="AV36"/>
  <c r="AF36"/>
  <c r="P36"/>
  <c r="BG36"/>
  <c r="AQ36"/>
  <c r="AA36"/>
  <c r="K36"/>
  <c r="AK36"/>
  <c r="V36"/>
  <c r="BH36"/>
  <c r="AB36"/>
  <c r="BC36"/>
  <c r="W36"/>
  <c r="BA36"/>
  <c r="AL36"/>
  <c r="Q36"/>
  <c r="AZ36"/>
  <c r="T36"/>
  <c r="AU36"/>
  <c r="O36"/>
  <c r="E36"/>
  <c r="BB36"/>
  <c r="AG36"/>
  <c r="AR36"/>
  <c r="L36"/>
  <c r="AM36"/>
  <c r="G36"/>
  <c r="U36"/>
  <c r="F36"/>
  <c r="AW36"/>
  <c r="AJ36"/>
  <c r="BK36"/>
  <c r="AE36"/>
  <c r="AX22" i="18"/>
  <c r="AH22"/>
  <c r="R22"/>
  <c r="BI22"/>
  <c r="AS22"/>
  <c r="AC22"/>
  <c r="M22"/>
  <c r="BH22"/>
  <c r="AR22"/>
  <c r="AB22"/>
  <c r="L22"/>
  <c r="AE22"/>
  <c r="AA22"/>
  <c r="W22"/>
  <c r="S22"/>
  <c r="BJ22"/>
  <c r="AT22"/>
  <c r="AD22"/>
  <c r="N22"/>
  <c r="BE22"/>
  <c r="AO22"/>
  <c r="Y22"/>
  <c r="I22"/>
  <c r="BD22"/>
  <c r="AN22"/>
  <c r="X22"/>
  <c r="H22"/>
  <c r="O22"/>
  <c r="K22"/>
  <c r="G22"/>
  <c r="BF22"/>
  <c r="AP22"/>
  <c r="Z22"/>
  <c r="J22"/>
  <c r="BA22"/>
  <c r="AK22"/>
  <c r="U22"/>
  <c r="E22"/>
  <c r="AZ22"/>
  <c r="AJ22"/>
  <c r="T22"/>
  <c r="BK22"/>
  <c r="BG22"/>
  <c r="BC22"/>
  <c r="AY22"/>
  <c r="BB22"/>
  <c r="AL22"/>
  <c r="V22"/>
  <c r="F22"/>
  <c r="AW22"/>
  <c r="AG22"/>
  <c r="Q22"/>
  <c r="BL22"/>
  <c r="AV22"/>
  <c r="AF22"/>
  <c r="P22"/>
  <c r="AU22"/>
  <c r="AQ22"/>
  <c r="AM22"/>
  <c r="AI22"/>
  <c r="AX65" i="17"/>
  <c r="AH65"/>
  <c r="BI65"/>
  <c r="AN65"/>
  <c r="S65"/>
  <c r="BH65"/>
  <c r="AM65"/>
  <c r="R65"/>
  <c r="BL65"/>
  <c r="AQ65"/>
  <c r="U65"/>
  <c r="E65"/>
  <c r="BK65"/>
  <c r="AJ65"/>
  <c r="L65"/>
  <c r="BJ65"/>
  <c r="AT65"/>
  <c r="AD65"/>
  <c r="BD65"/>
  <c r="AI65"/>
  <c r="O65"/>
  <c r="BC65"/>
  <c r="AG65"/>
  <c r="N65"/>
  <c r="BG65"/>
  <c r="AK65"/>
  <c r="Q65"/>
  <c r="AU65"/>
  <c r="AO65"/>
  <c r="P65"/>
  <c r="BF65"/>
  <c r="AP65"/>
  <c r="Z65"/>
  <c r="AY65"/>
  <c r="AC65"/>
  <c r="K65"/>
  <c r="AW65"/>
  <c r="AB65"/>
  <c r="J65"/>
  <c r="BA65"/>
  <c r="AF65"/>
  <c r="M65"/>
  <c r="Y65"/>
  <c r="T65"/>
  <c r="AZ65"/>
  <c r="BB65"/>
  <c r="AL65"/>
  <c r="V65"/>
  <c r="AS65"/>
  <c r="X65"/>
  <c r="G65"/>
  <c r="AR65"/>
  <c r="W65"/>
  <c r="F65"/>
  <c r="AV65"/>
  <c r="AA65"/>
  <c r="I65"/>
  <c r="H65"/>
  <c r="BE65"/>
  <c r="AE65"/>
  <c r="BJ34" i="15"/>
  <c r="AT34"/>
  <c r="AD34"/>
  <c r="N34"/>
  <c r="BD34"/>
  <c r="AI34"/>
  <c r="M34"/>
  <c r="AW34"/>
  <c r="AB34"/>
  <c r="G34"/>
  <c r="AV34"/>
  <c r="AA34"/>
  <c r="E34"/>
  <c r="BE34"/>
  <c r="AE34"/>
  <c r="BF34"/>
  <c r="AP34"/>
  <c r="Z34"/>
  <c r="J34"/>
  <c r="AY34"/>
  <c r="AC34"/>
  <c r="H34"/>
  <c r="AR34"/>
  <c r="W34"/>
  <c r="BL34"/>
  <c r="AQ34"/>
  <c r="U34"/>
  <c r="BK34"/>
  <c r="AJ34"/>
  <c r="I34"/>
  <c r="BB34"/>
  <c r="AL34"/>
  <c r="V34"/>
  <c r="F34"/>
  <c r="AS34"/>
  <c r="X34"/>
  <c r="BH34"/>
  <c r="AM34"/>
  <c r="Q34"/>
  <c r="BG34"/>
  <c r="AK34"/>
  <c r="P34"/>
  <c r="AO34"/>
  <c r="O34"/>
  <c r="AU34"/>
  <c r="AH34"/>
  <c r="S34"/>
  <c r="BA34"/>
  <c r="AZ34"/>
  <c r="R34"/>
  <c r="BC34"/>
  <c r="AF34"/>
  <c r="Y34"/>
  <c r="BI34"/>
  <c r="AG34"/>
  <c r="K34"/>
  <c r="AX34"/>
  <c r="AN34"/>
  <c r="L34"/>
  <c r="T34"/>
  <c r="AP35" i="17"/>
  <c r="BL36"/>
  <c r="AV36"/>
  <c r="J36"/>
  <c r="AK36"/>
  <c r="AA36"/>
  <c r="R36"/>
  <c r="BG36"/>
  <c r="F36"/>
  <c r="AQ36"/>
  <c r="K36"/>
  <c r="AW36"/>
  <c r="O36"/>
  <c r="N36"/>
  <c r="BA36"/>
  <c r="S36"/>
  <c r="BH36"/>
  <c r="W36"/>
  <c r="AM36"/>
  <c r="AR36"/>
  <c r="V36"/>
  <c r="AG36"/>
  <c r="AF36"/>
  <c r="AB36"/>
  <c r="BJ36"/>
  <c r="AT36"/>
  <c r="AD36"/>
  <c r="G36"/>
  <c r="BF36"/>
  <c r="AP36"/>
  <c r="Z36"/>
  <c r="AX36"/>
  <c r="T36"/>
  <c r="AN36"/>
  <c r="BI36"/>
  <c r="AL36"/>
  <c r="H36"/>
  <c r="X36"/>
  <c r="AS36"/>
  <c r="AH36"/>
  <c r="L36"/>
  <c r="AC36"/>
  <c r="AY36"/>
  <c r="M36"/>
  <c r="AE36"/>
  <c r="AZ36"/>
  <c r="BB36"/>
  <c r="P36"/>
  <c r="AI36"/>
  <c r="BD36"/>
  <c r="Q36"/>
  <c r="AJ36"/>
  <c r="BE36"/>
  <c r="U36"/>
  <c r="BK36"/>
  <c r="E36"/>
  <c r="AO36"/>
  <c r="I36"/>
  <c r="Y36"/>
  <c r="AU36"/>
  <c r="AX7"/>
  <c r="AH7"/>
  <c r="R7"/>
  <c r="BH7"/>
  <c r="AM7"/>
  <c r="Q7"/>
  <c r="BD7"/>
  <c r="AI7"/>
  <c r="M7"/>
  <c r="AO7"/>
  <c r="BG7"/>
  <c r="P7"/>
  <c r="AJ7"/>
  <c r="BA7"/>
  <c r="K7"/>
  <c r="BJ7"/>
  <c r="AT7"/>
  <c r="AD7"/>
  <c r="N7"/>
  <c r="BC7"/>
  <c r="AG7"/>
  <c r="L7"/>
  <c r="AY7"/>
  <c r="AC7"/>
  <c r="H7"/>
  <c r="AE7"/>
  <c r="AV7"/>
  <c r="E7"/>
  <c r="Y7"/>
  <c r="AQ7"/>
  <c r="BF7"/>
  <c r="AP7"/>
  <c r="Z7"/>
  <c r="J7"/>
  <c r="AW7"/>
  <c r="AB7"/>
  <c r="G7"/>
  <c r="AS7"/>
  <c r="X7"/>
  <c r="BK7"/>
  <c r="T7"/>
  <c r="AK7"/>
  <c r="BE7"/>
  <c r="O7"/>
  <c r="AF7"/>
  <c r="BB7"/>
  <c r="AL7"/>
  <c r="V7"/>
  <c r="F7"/>
  <c r="AR7"/>
  <c r="W7"/>
  <c r="BI7"/>
  <c r="AN7"/>
  <c r="S7"/>
  <c r="AZ7"/>
  <c r="I7"/>
  <c r="AA7"/>
  <c r="AU7"/>
  <c r="BL7"/>
  <c r="U7"/>
  <c r="BL45" i="5"/>
  <c r="AV45"/>
  <c r="BC45"/>
  <c r="BJ45"/>
  <c r="AJ45"/>
  <c r="T45"/>
  <c r="BI45"/>
  <c r="AI45"/>
  <c r="S45"/>
  <c r="BF45"/>
  <c r="R45"/>
  <c r="AG45"/>
  <c r="AW45"/>
  <c r="N45"/>
  <c r="AD45"/>
  <c r="BH45"/>
  <c r="AR45"/>
  <c r="AY45"/>
  <c r="BB45"/>
  <c r="AF45"/>
  <c r="P45"/>
  <c r="BA45"/>
  <c r="AE45"/>
  <c r="O45"/>
  <c r="AP45"/>
  <c r="J45"/>
  <c r="Y45"/>
  <c r="AC45"/>
  <c r="AX45"/>
  <c r="F45"/>
  <c r="BD45"/>
  <c r="BK45"/>
  <c r="AU45"/>
  <c r="AT45"/>
  <c r="AB45"/>
  <c r="L45"/>
  <c r="AS45"/>
  <c r="AA45"/>
  <c r="K45"/>
  <c r="AH45"/>
  <c r="BE45"/>
  <c r="Q45"/>
  <c r="M45"/>
  <c r="V45"/>
  <c r="U45"/>
  <c r="AZ45"/>
  <c r="BG45"/>
  <c r="AQ45"/>
  <c r="AN45"/>
  <c r="X45"/>
  <c r="H45"/>
  <c r="AM45"/>
  <c r="W45"/>
  <c r="G45"/>
  <c r="Z45"/>
  <c r="AO45"/>
  <c r="I45"/>
  <c r="AK45"/>
  <c r="E45"/>
  <c r="AL45"/>
  <c r="G9"/>
  <c r="BC9"/>
  <c r="AC9"/>
  <c r="R9"/>
  <c r="L9"/>
  <c r="BG9"/>
  <c r="F9"/>
  <c r="AN9"/>
  <c r="AI9"/>
  <c r="AS9"/>
  <c r="BF9"/>
  <c r="W9"/>
  <c r="X9"/>
  <c r="BE9"/>
  <c r="AD9"/>
  <c r="P9"/>
  <c r="AJ9"/>
  <c r="I9"/>
  <c r="AH9"/>
  <c r="AB9"/>
  <c r="BL9"/>
  <c r="AK9"/>
  <c r="V9"/>
  <c r="AF9"/>
  <c r="E9"/>
  <c r="J9"/>
  <c r="H9"/>
  <c r="K9"/>
  <c r="Y9"/>
  <c r="AT9"/>
  <c r="T9"/>
  <c r="S9"/>
  <c r="AG9"/>
  <c r="AX9"/>
  <c r="AM9"/>
  <c r="AU9"/>
  <c r="M9"/>
  <c r="AL9"/>
  <c r="AV9"/>
  <c r="O9"/>
  <c r="AW9"/>
  <c r="Z9"/>
  <c r="AZ9"/>
  <c r="AQ9"/>
  <c r="BA9"/>
  <c r="BK9"/>
  <c r="AY9"/>
  <c r="BI9"/>
  <c r="AE9"/>
  <c r="AA9"/>
  <c r="AO9"/>
  <c r="BB9"/>
  <c r="BH9"/>
  <c r="BD9"/>
  <c r="U9"/>
  <c r="AP9"/>
  <c r="AR9"/>
  <c r="Q9"/>
  <c r="N9"/>
  <c r="AY20" i="14"/>
  <c r="AI20"/>
  <c r="S20"/>
  <c r="BJ20"/>
  <c r="AT20"/>
  <c r="AD20"/>
  <c r="N20"/>
  <c r="BE20"/>
  <c r="AO20"/>
  <c r="Y20"/>
  <c r="I20"/>
  <c r="AB20"/>
  <c r="X20"/>
  <c r="T20"/>
  <c r="P20"/>
  <c r="BK20"/>
  <c r="AU20"/>
  <c r="AE20"/>
  <c r="O20"/>
  <c r="BF20"/>
  <c r="AP20"/>
  <c r="Z20"/>
  <c r="J20"/>
  <c r="BA20"/>
  <c r="AK20"/>
  <c r="U20"/>
  <c r="E20"/>
  <c r="L20"/>
  <c r="H20"/>
  <c r="BL20"/>
  <c r="BG20"/>
  <c r="AQ20"/>
  <c r="AA20"/>
  <c r="K20"/>
  <c r="BB20"/>
  <c r="AL20"/>
  <c r="V20"/>
  <c r="F20"/>
  <c r="AW20"/>
  <c r="AG20"/>
  <c r="Q20"/>
  <c r="BH20"/>
  <c r="BD20"/>
  <c r="AZ20"/>
  <c r="AV20"/>
  <c r="W20"/>
  <c r="R20"/>
  <c r="M20"/>
  <c r="AF20"/>
  <c r="G20"/>
  <c r="BI20"/>
  <c r="AR20"/>
  <c r="BC20"/>
  <c r="AX20"/>
  <c r="AS20"/>
  <c r="AN20"/>
  <c r="AM20"/>
  <c r="AH20"/>
  <c r="AC20"/>
  <c r="AJ20"/>
  <c r="BB49" i="15"/>
  <c r="AL49"/>
  <c r="AD49"/>
  <c r="AT49"/>
  <c r="F49"/>
  <c r="V49"/>
  <c r="BJ49"/>
  <c r="N49"/>
  <c r="BI49"/>
  <c r="AS49"/>
  <c r="AC49"/>
  <c r="M49"/>
  <c r="BH49"/>
  <c r="AR49"/>
  <c r="AB49"/>
  <c r="L49"/>
  <c r="BC49"/>
  <c r="AM49"/>
  <c r="W49"/>
  <c r="G49"/>
  <c r="AP49"/>
  <c r="BE49"/>
  <c r="AO49"/>
  <c r="Y49"/>
  <c r="I49"/>
  <c r="BD49"/>
  <c r="AN49"/>
  <c r="X49"/>
  <c r="H49"/>
  <c r="AY49"/>
  <c r="AI49"/>
  <c r="S49"/>
  <c r="R49"/>
  <c r="BF49"/>
  <c r="AK49"/>
  <c r="E49"/>
  <c r="AJ49"/>
  <c r="BK49"/>
  <c r="AE49"/>
  <c r="AH49"/>
  <c r="J49"/>
  <c r="AG49"/>
  <c r="BL49"/>
  <c r="AF49"/>
  <c r="BG49"/>
  <c r="AA49"/>
  <c r="AX49"/>
  <c r="Z49"/>
  <c r="BA49"/>
  <c r="U49"/>
  <c r="AZ49"/>
  <c r="T49"/>
  <c r="AU49"/>
  <c r="O49"/>
  <c r="AW49"/>
  <c r="Q49"/>
  <c r="AV49"/>
  <c r="P49"/>
  <c r="AQ49"/>
  <c r="K49"/>
  <c r="AW46" i="16"/>
  <c r="AG46"/>
  <c r="Q46"/>
  <c r="BJ46"/>
  <c r="AT46"/>
  <c r="AD46"/>
  <c r="N46"/>
  <c r="BD46"/>
  <c r="X46"/>
  <c r="BC46"/>
  <c r="W46"/>
  <c r="AZ46"/>
  <c r="T46"/>
  <c r="AQ46"/>
  <c r="K46"/>
  <c r="BI46"/>
  <c r="AS46"/>
  <c r="AC46"/>
  <c r="M46"/>
  <c r="BF46"/>
  <c r="AP46"/>
  <c r="Z46"/>
  <c r="J46"/>
  <c r="AV46"/>
  <c r="P46"/>
  <c r="AU46"/>
  <c r="O46"/>
  <c r="AR46"/>
  <c r="L46"/>
  <c r="AI46"/>
  <c r="BE46"/>
  <c r="AO46"/>
  <c r="Y46"/>
  <c r="I46"/>
  <c r="BB46"/>
  <c r="AL46"/>
  <c r="V46"/>
  <c r="F46"/>
  <c r="AN46"/>
  <c r="H46"/>
  <c r="AM46"/>
  <c r="G46"/>
  <c r="AJ46"/>
  <c r="BG46"/>
  <c r="AA46"/>
  <c r="BA46"/>
  <c r="AK46"/>
  <c r="U46"/>
  <c r="E46"/>
  <c r="AX46"/>
  <c r="AH46"/>
  <c r="R46"/>
  <c r="BL46"/>
  <c r="AF46"/>
  <c r="BK46"/>
  <c r="AE46"/>
  <c r="BH46"/>
  <c r="AB46"/>
  <c r="AY46"/>
  <c r="S46"/>
  <c r="BB59" i="18"/>
  <c r="AL59"/>
  <c r="V59"/>
  <c r="BG59"/>
  <c r="AK59"/>
  <c r="P59"/>
  <c r="BE59"/>
  <c r="AJ59"/>
  <c r="O59"/>
  <c r="BD59"/>
  <c r="AI59"/>
  <c r="M59"/>
  <c r="AB59"/>
  <c r="BH59"/>
  <c r="AG59"/>
  <c r="AX59"/>
  <c r="AH59"/>
  <c r="R59"/>
  <c r="BA59"/>
  <c r="AF59"/>
  <c r="K59"/>
  <c r="AZ59"/>
  <c r="AE59"/>
  <c r="J59"/>
  <c r="AY59"/>
  <c r="AC59"/>
  <c r="I59"/>
  <c r="H59"/>
  <c r="AM59"/>
  <c r="L59"/>
  <c r="BJ59"/>
  <c r="AT59"/>
  <c r="AD59"/>
  <c r="N59"/>
  <c r="AV59"/>
  <c r="AA59"/>
  <c r="G59"/>
  <c r="AU59"/>
  <c r="Y59"/>
  <c r="F59"/>
  <c r="AS59"/>
  <c r="X59"/>
  <c r="E59"/>
  <c r="AR59"/>
  <c r="Q59"/>
  <c r="BF59"/>
  <c r="AP59"/>
  <c r="Z59"/>
  <c r="BL59"/>
  <c r="AQ59"/>
  <c r="U59"/>
  <c r="BK59"/>
  <c r="AO59"/>
  <c r="T59"/>
  <c r="BI59"/>
  <c r="AN59"/>
  <c r="S59"/>
  <c r="AW59"/>
  <c r="W59"/>
  <c r="BC59"/>
  <c r="BH61"/>
  <c r="AE61"/>
  <c r="AS61"/>
  <c r="Q61"/>
  <c r="E61"/>
  <c r="AU61"/>
  <c r="AO61"/>
  <c r="M61"/>
  <c r="BF61"/>
  <c r="AC61"/>
  <c r="O61"/>
  <c r="U61"/>
  <c r="G61"/>
  <c r="BC61"/>
  <c r="W61"/>
  <c r="AM61"/>
  <c r="Y61"/>
  <c r="AK61"/>
  <c r="I61"/>
  <c r="AG61"/>
  <c r="BE61"/>
  <c r="BG61"/>
  <c r="AN61"/>
  <c r="X61"/>
  <c r="H61"/>
  <c r="AT61"/>
  <c r="AD61"/>
  <c r="N61"/>
  <c r="S61"/>
  <c r="AZ61"/>
  <c r="AW61"/>
  <c r="AV61"/>
  <c r="AF61"/>
  <c r="P61"/>
  <c r="BD61"/>
  <c r="AL61"/>
  <c r="V61"/>
  <c r="F61"/>
  <c r="AI61"/>
  <c r="BL61"/>
  <c r="AB61"/>
  <c r="AY61"/>
  <c r="R61"/>
  <c r="AQ61"/>
  <c r="BB61"/>
  <c r="T61"/>
  <c r="AP61"/>
  <c r="J61"/>
  <c r="BK61"/>
  <c r="BI61"/>
  <c r="AR61"/>
  <c r="L61"/>
  <c r="AH61"/>
  <c r="K61"/>
  <c r="BA61"/>
  <c r="AJ61"/>
  <c r="BJ61"/>
  <c r="Z61"/>
  <c r="AA61"/>
  <c r="Q13" i="14"/>
  <c r="M13"/>
  <c r="AW13"/>
  <c r="AS13"/>
  <c r="AC13"/>
  <c r="BI13"/>
  <c r="BE13"/>
  <c r="Y13"/>
  <c r="BD13"/>
  <c r="AN13"/>
  <c r="X13"/>
  <c r="H13"/>
  <c r="AY13"/>
  <c r="AI13"/>
  <c r="S13"/>
  <c r="BJ13"/>
  <c r="AT13"/>
  <c r="AD13"/>
  <c r="N13"/>
  <c r="U13"/>
  <c r="BL13"/>
  <c r="AV13"/>
  <c r="AF13"/>
  <c r="P13"/>
  <c r="BG13"/>
  <c r="AQ13"/>
  <c r="AA13"/>
  <c r="K13"/>
  <c r="BB13"/>
  <c r="AL13"/>
  <c r="V13"/>
  <c r="F13"/>
  <c r="BA13"/>
  <c r="AZ13"/>
  <c r="T13"/>
  <c r="AU13"/>
  <c r="O13"/>
  <c r="AP13"/>
  <c r="J13"/>
  <c r="AR13"/>
  <c r="L13"/>
  <c r="AM13"/>
  <c r="G13"/>
  <c r="AH13"/>
  <c r="E13"/>
  <c r="I13"/>
  <c r="AJ13"/>
  <c r="BK13"/>
  <c r="AE13"/>
  <c r="BF13"/>
  <c r="Z13"/>
  <c r="AK13"/>
  <c r="AO13"/>
  <c r="BH13"/>
  <c r="AB13"/>
  <c r="BC13"/>
  <c r="W13"/>
  <c r="AX13"/>
  <c r="R13"/>
  <c r="U23" i="15"/>
  <c r="V23"/>
  <c r="AF23"/>
  <c r="AP23"/>
  <c r="AL23"/>
  <c r="AJ23"/>
  <c r="Z23"/>
  <c r="AV23"/>
  <c r="AD23"/>
  <c r="BL23"/>
  <c r="AU23"/>
  <c r="AT23"/>
  <c r="E23"/>
  <c r="K23"/>
  <c r="Q23"/>
  <c r="O23"/>
  <c r="AA23"/>
  <c r="AG23"/>
  <c r="AZ23"/>
  <c r="AE23"/>
  <c r="AK23"/>
  <c r="AQ23"/>
  <c r="AW23"/>
  <c r="T23"/>
  <c r="BG23"/>
  <c r="BA23"/>
  <c r="BK23"/>
  <c r="P23"/>
  <c r="S23"/>
  <c r="X23"/>
  <c r="Y23"/>
  <c r="G23"/>
  <c r="L23"/>
  <c r="M23"/>
  <c r="R23"/>
  <c r="BB23"/>
  <c r="AI23"/>
  <c r="AN23"/>
  <c r="AO23"/>
  <c r="F23"/>
  <c r="W23"/>
  <c r="AB23"/>
  <c r="AC23"/>
  <c r="BF23"/>
  <c r="AY23"/>
  <c r="BD23"/>
  <c r="BE23"/>
  <c r="J23"/>
  <c r="AM23"/>
  <c r="AR23"/>
  <c r="AS23"/>
  <c r="BJ23"/>
  <c r="H23"/>
  <c r="I23"/>
  <c r="AX23"/>
  <c r="BC23"/>
  <c r="BH23"/>
  <c r="BI23"/>
  <c r="N23"/>
  <c r="AO58"/>
  <c r="AZ58"/>
  <c r="P58"/>
  <c r="AI58"/>
  <c r="BH58"/>
  <c r="BA58"/>
  <c r="AY58"/>
  <c r="AF58"/>
  <c r="X58"/>
  <c r="AM58"/>
  <c r="AW58"/>
  <c r="R58"/>
  <c r="AS58"/>
  <c r="AQ58"/>
  <c r="N58"/>
  <c r="AN58"/>
  <c r="Y58"/>
  <c r="AB58"/>
  <c r="BD58"/>
  <c r="AA58"/>
  <c r="L58"/>
  <c r="AK58"/>
  <c r="AR58"/>
  <c r="K58"/>
  <c r="H58"/>
  <c r="AX58"/>
  <c r="AG58"/>
  <c r="F58"/>
  <c r="AC58"/>
  <c r="BL58"/>
  <c r="S58"/>
  <c r="I58"/>
  <c r="G58"/>
  <c r="AE58"/>
  <c r="AT58"/>
  <c r="V58"/>
  <c r="U58"/>
  <c r="W58"/>
  <c r="AV58"/>
  <c r="BJ58"/>
  <c r="AP58"/>
  <c r="BK58"/>
  <c r="T58"/>
  <c r="BG58"/>
  <c r="O58"/>
  <c r="BE58"/>
  <c r="BC58"/>
  <c r="AL58"/>
  <c r="J58"/>
  <c r="M58"/>
  <c r="AJ58"/>
  <c r="E58"/>
  <c r="BF58"/>
  <c r="Z58"/>
  <c r="Q58"/>
  <c r="AD58"/>
  <c r="AU58"/>
  <c r="BI58"/>
  <c r="AH58"/>
  <c r="BB58"/>
  <c r="BE59"/>
  <c r="AO59"/>
  <c r="Y59"/>
  <c r="I59"/>
  <c r="BC59"/>
  <c r="AM59"/>
  <c r="W59"/>
  <c r="G59"/>
  <c r="AH59"/>
  <c r="BL59"/>
  <c r="AF59"/>
  <c r="BJ59"/>
  <c r="AD59"/>
  <c r="AZ59"/>
  <c r="AJ59"/>
  <c r="BA59"/>
  <c r="AK59"/>
  <c r="U59"/>
  <c r="E59"/>
  <c r="AY59"/>
  <c r="AI59"/>
  <c r="S59"/>
  <c r="BF59"/>
  <c r="Z59"/>
  <c r="BD59"/>
  <c r="X59"/>
  <c r="BB59"/>
  <c r="V59"/>
  <c r="T59"/>
  <c r="BH59"/>
  <c r="AW59"/>
  <c r="AG59"/>
  <c r="Q59"/>
  <c r="BK59"/>
  <c r="AU59"/>
  <c r="AE59"/>
  <c r="O59"/>
  <c r="AX59"/>
  <c r="R59"/>
  <c r="AV59"/>
  <c r="P59"/>
  <c r="AT59"/>
  <c r="N59"/>
  <c r="AR59"/>
  <c r="AB59"/>
  <c r="BI59"/>
  <c r="BG59"/>
  <c r="AP59"/>
  <c r="AL59"/>
  <c r="AS59"/>
  <c r="AQ59"/>
  <c r="J59"/>
  <c r="F59"/>
  <c r="AC59"/>
  <c r="AA59"/>
  <c r="AN59"/>
  <c r="L59"/>
  <c r="M59"/>
  <c r="K59"/>
  <c r="H59"/>
  <c r="BL11" i="16"/>
  <c r="N11"/>
  <c r="J11"/>
  <c r="Z11"/>
  <c r="R11"/>
  <c r="BJ11"/>
  <c r="F11"/>
  <c r="Q11"/>
  <c r="AG11"/>
  <c r="AW11"/>
  <c r="AT11"/>
  <c r="V11"/>
  <c r="E11"/>
  <c r="U11"/>
  <c r="AK11"/>
  <c r="BA11"/>
  <c r="BF11"/>
  <c r="Y11"/>
  <c r="BE11"/>
  <c r="AC11"/>
  <c r="BI11"/>
  <c r="I11"/>
  <c r="AO11"/>
  <c r="AD11"/>
  <c r="AH11"/>
  <c r="K11"/>
  <c r="AA11"/>
  <c r="AQ11"/>
  <c r="BG11"/>
  <c r="P11"/>
  <c r="AF11"/>
  <c r="AV11"/>
  <c r="M11"/>
  <c r="AS11"/>
  <c r="AL11"/>
  <c r="AP11"/>
  <c r="O11"/>
  <c r="AE11"/>
  <c r="AU11"/>
  <c r="BK11"/>
  <c r="T11"/>
  <c r="AJ11"/>
  <c r="AZ11"/>
  <c r="W11"/>
  <c r="BC11"/>
  <c r="AB11"/>
  <c r="BH11"/>
  <c r="AX11"/>
  <c r="AI11"/>
  <c r="H11"/>
  <c r="AN11"/>
  <c r="BB11"/>
  <c r="G11"/>
  <c r="AM11"/>
  <c r="L11"/>
  <c r="AR11"/>
  <c r="S11"/>
  <c r="AY11"/>
  <c r="X11"/>
  <c r="BD11"/>
  <c r="BD53" i="5"/>
  <c r="AN53"/>
  <c r="X53"/>
  <c r="H53"/>
  <c r="AY53"/>
  <c r="AI53"/>
  <c r="S53"/>
  <c r="BJ53"/>
  <c r="AD53"/>
  <c r="BI53"/>
  <c r="AC53"/>
  <c r="BF53"/>
  <c r="BE53"/>
  <c r="AW53"/>
  <c r="AX53"/>
  <c r="AZ53"/>
  <c r="AJ53"/>
  <c r="T53"/>
  <c r="BK53"/>
  <c r="AU53"/>
  <c r="AE53"/>
  <c r="O53"/>
  <c r="BB53"/>
  <c r="V53"/>
  <c r="BA53"/>
  <c r="U53"/>
  <c r="AP53"/>
  <c r="AO53"/>
  <c r="Q53"/>
  <c r="AG53"/>
  <c r="BL53"/>
  <c r="AV53"/>
  <c r="AF53"/>
  <c r="P53"/>
  <c r="BG53"/>
  <c r="AQ53"/>
  <c r="AA53"/>
  <c r="K53"/>
  <c r="AT53"/>
  <c r="N53"/>
  <c r="AS53"/>
  <c r="M53"/>
  <c r="Z53"/>
  <c r="Y53"/>
  <c r="R53"/>
  <c r="BH53"/>
  <c r="AR53"/>
  <c r="AB53"/>
  <c r="L53"/>
  <c r="BC53"/>
  <c r="AM53"/>
  <c r="W53"/>
  <c r="G53"/>
  <c r="AL53"/>
  <c r="F53"/>
  <c r="AK53"/>
  <c r="E53"/>
  <c r="J53"/>
  <c r="I53"/>
  <c r="AH53"/>
  <c r="BK8" i="13"/>
  <c r="AU8"/>
  <c r="BB8"/>
  <c r="AL8"/>
  <c r="V8"/>
  <c r="F8"/>
  <c r="AJ8"/>
  <c r="O8"/>
  <c r="AV8"/>
  <c r="X8"/>
  <c r="AR8"/>
  <c r="BA8"/>
  <c r="AB8"/>
  <c r="G8"/>
  <c r="AF8"/>
  <c r="BG8"/>
  <c r="AQ8"/>
  <c r="AX8"/>
  <c r="AH8"/>
  <c r="R8"/>
  <c r="BE8"/>
  <c r="AE8"/>
  <c r="I8"/>
  <c r="AN8"/>
  <c r="S8"/>
  <c r="U8"/>
  <c r="AS8"/>
  <c r="W8"/>
  <c r="BH8"/>
  <c r="AA8"/>
  <c r="BC8"/>
  <c r="BJ8"/>
  <c r="AT8"/>
  <c r="AD8"/>
  <c r="N8"/>
  <c r="AW8"/>
  <c r="Y8"/>
  <c r="BL8"/>
  <c r="AI8"/>
  <c r="M8"/>
  <c r="K8"/>
  <c r="AM8"/>
  <c r="Q8"/>
  <c r="AZ8"/>
  <c r="P8"/>
  <c r="AY8"/>
  <c r="BF8"/>
  <c r="AP8"/>
  <c r="Z8"/>
  <c r="J8"/>
  <c r="AO8"/>
  <c r="T8"/>
  <c r="BD8"/>
  <c r="AC8"/>
  <c r="H8"/>
  <c r="BI8"/>
  <c r="AG8"/>
  <c r="L8"/>
  <c r="AK8"/>
  <c r="E8"/>
  <c r="BI13"/>
  <c r="AS13"/>
  <c r="BE13"/>
  <c r="Y13"/>
  <c r="AK13"/>
  <c r="M13"/>
  <c r="E13"/>
  <c r="U13"/>
  <c r="I13"/>
  <c r="AW13"/>
  <c r="AC13"/>
  <c r="BA13"/>
  <c r="AG13"/>
  <c r="AZ13"/>
  <c r="AJ13"/>
  <c r="T13"/>
  <c r="BK13"/>
  <c r="AU13"/>
  <c r="AE13"/>
  <c r="O13"/>
  <c r="BF13"/>
  <c r="AP13"/>
  <c r="Z13"/>
  <c r="J13"/>
  <c r="BL13"/>
  <c r="AV13"/>
  <c r="AF13"/>
  <c r="P13"/>
  <c r="BG13"/>
  <c r="AQ13"/>
  <c r="AA13"/>
  <c r="K13"/>
  <c r="BB13"/>
  <c r="AL13"/>
  <c r="V13"/>
  <c r="F13"/>
  <c r="AR13"/>
  <c r="L13"/>
  <c r="AM13"/>
  <c r="G13"/>
  <c r="AH13"/>
  <c r="Q13"/>
  <c r="AN13"/>
  <c r="H13"/>
  <c r="AI13"/>
  <c r="BJ13"/>
  <c r="AD13"/>
  <c r="BH13"/>
  <c r="AB13"/>
  <c r="BC13"/>
  <c r="W13"/>
  <c r="AX13"/>
  <c r="R13"/>
  <c r="BD13"/>
  <c r="X13"/>
  <c r="AY13"/>
  <c r="S13"/>
  <c r="AT13"/>
  <c r="N13"/>
  <c r="BA31" i="14"/>
  <c r="AK31"/>
  <c r="U31"/>
  <c r="E31"/>
  <c r="T31"/>
  <c r="AJ31"/>
  <c r="AZ31"/>
  <c r="F31"/>
  <c r="V31"/>
  <c r="AL31"/>
  <c r="BB31"/>
  <c r="S31"/>
  <c r="AI31"/>
  <c r="AY31"/>
  <c r="BI31"/>
  <c r="AS31"/>
  <c r="AC31"/>
  <c r="M31"/>
  <c r="L31"/>
  <c r="AB31"/>
  <c r="AR31"/>
  <c r="BH31"/>
  <c r="N31"/>
  <c r="AD31"/>
  <c r="AT31"/>
  <c r="BJ31"/>
  <c r="K31"/>
  <c r="AA31"/>
  <c r="AQ31"/>
  <c r="BG31"/>
  <c r="AG31"/>
  <c r="P31"/>
  <c r="AV31"/>
  <c r="R31"/>
  <c r="AX31"/>
  <c r="AE31"/>
  <c r="BE31"/>
  <c r="Y31"/>
  <c r="BK31"/>
  <c r="X31"/>
  <c r="BD31"/>
  <c r="Z31"/>
  <c r="BF31"/>
  <c r="G31"/>
  <c r="AM31"/>
  <c r="AW31"/>
  <c r="Q31"/>
  <c r="AF31"/>
  <c r="BL31"/>
  <c r="AH31"/>
  <c r="O31"/>
  <c r="AU31"/>
  <c r="AO31"/>
  <c r="I31"/>
  <c r="H31"/>
  <c r="AN31"/>
  <c r="J31"/>
  <c r="AP31"/>
  <c r="W31"/>
  <c r="BC31"/>
  <c r="BG61" i="17"/>
  <c r="AQ61"/>
  <c r="AA61"/>
  <c r="K61"/>
  <c r="BB61"/>
  <c r="AL61"/>
  <c r="V61"/>
  <c r="F61"/>
  <c r="AW61"/>
  <c r="AG61"/>
  <c r="Q61"/>
  <c r="BD61"/>
  <c r="AZ61"/>
  <c r="AV61"/>
  <c r="AR61"/>
  <c r="BC61"/>
  <c r="AM61"/>
  <c r="W61"/>
  <c r="G61"/>
  <c r="AX61"/>
  <c r="AH61"/>
  <c r="R61"/>
  <c r="BI61"/>
  <c r="AS61"/>
  <c r="AC61"/>
  <c r="M61"/>
  <c r="AN61"/>
  <c r="AJ61"/>
  <c r="AF61"/>
  <c r="AB61"/>
  <c r="AY61"/>
  <c r="AI61"/>
  <c r="S61"/>
  <c r="BJ61"/>
  <c r="AT61"/>
  <c r="AD61"/>
  <c r="N61"/>
  <c r="BE61"/>
  <c r="AO61"/>
  <c r="Y61"/>
  <c r="I61"/>
  <c r="X61"/>
  <c r="T61"/>
  <c r="P61"/>
  <c r="L61"/>
  <c r="BK61"/>
  <c r="AU61"/>
  <c r="AE61"/>
  <c r="O61"/>
  <c r="BF61"/>
  <c r="AP61"/>
  <c r="Z61"/>
  <c r="J61"/>
  <c r="BA61"/>
  <c r="AK61"/>
  <c r="U61"/>
  <c r="E61"/>
  <c r="H61"/>
  <c r="BL61"/>
  <c r="BH61"/>
  <c r="AV11" i="18"/>
  <c r="Y11"/>
  <c r="H11"/>
  <c r="BL11"/>
  <c r="AO11"/>
  <c r="X11"/>
  <c r="BE11"/>
  <c r="AN11"/>
  <c r="P11"/>
  <c r="BD11"/>
  <c r="AF11"/>
  <c r="I11"/>
  <c r="AG11"/>
  <c r="Q11"/>
  <c r="BG11"/>
  <c r="AQ11"/>
  <c r="AA11"/>
  <c r="K11"/>
  <c r="BB11"/>
  <c r="AL11"/>
  <c r="V11"/>
  <c r="F11"/>
  <c r="AB11"/>
  <c r="BH11"/>
  <c r="AC11"/>
  <c r="BI11"/>
  <c r="BC11"/>
  <c r="AM11"/>
  <c r="W11"/>
  <c r="G11"/>
  <c r="AX11"/>
  <c r="AH11"/>
  <c r="R11"/>
  <c r="AJ11"/>
  <c r="E11"/>
  <c r="AK11"/>
  <c r="AY11"/>
  <c r="S11"/>
  <c r="AT11"/>
  <c r="N11"/>
  <c r="AR11"/>
  <c r="AS11"/>
  <c r="AI11"/>
  <c r="BJ11"/>
  <c r="AD11"/>
  <c r="L11"/>
  <c r="M11"/>
  <c r="BK11"/>
  <c r="BF11"/>
  <c r="U11"/>
  <c r="AU11"/>
  <c r="AP11"/>
  <c r="BA11"/>
  <c r="AE11"/>
  <c r="Z11"/>
  <c r="T11"/>
  <c r="O11"/>
  <c r="J11"/>
  <c r="AZ11"/>
  <c r="BC9"/>
  <c r="AM9"/>
  <c r="W9"/>
  <c r="G9"/>
  <c r="AX9"/>
  <c r="AH9"/>
  <c r="R9"/>
  <c r="BE9"/>
  <c r="Y9"/>
  <c r="BD9"/>
  <c r="X9"/>
  <c r="BA9"/>
  <c r="U9"/>
  <c r="AZ9"/>
  <c r="T9"/>
  <c r="AY9"/>
  <c r="AI9"/>
  <c r="S9"/>
  <c r="BJ9"/>
  <c r="AT9"/>
  <c r="AD9"/>
  <c r="N9"/>
  <c r="AW9"/>
  <c r="Q9"/>
  <c r="AV9"/>
  <c r="P9"/>
  <c r="AS9"/>
  <c r="M9"/>
  <c r="AR9"/>
  <c r="L9"/>
  <c r="BK9"/>
  <c r="AU9"/>
  <c r="AE9"/>
  <c r="O9"/>
  <c r="BF9"/>
  <c r="AP9"/>
  <c r="Z9"/>
  <c r="J9"/>
  <c r="AO9"/>
  <c r="I9"/>
  <c r="AN9"/>
  <c r="H9"/>
  <c r="AK9"/>
  <c r="E9"/>
  <c r="AJ9"/>
  <c r="BG9"/>
  <c r="AQ9"/>
  <c r="AA9"/>
  <c r="K9"/>
  <c r="BB9"/>
  <c r="AL9"/>
  <c r="V9"/>
  <c r="F9"/>
  <c r="AG9"/>
  <c r="BL9"/>
  <c r="AF9"/>
  <c r="BI9"/>
  <c r="AC9"/>
  <c r="BH9"/>
  <c r="AB9"/>
  <c r="BD38" i="5"/>
  <c r="AZ11" i="13"/>
  <c r="T11"/>
  <c r="BC11"/>
  <c r="G11"/>
  <c r="AX11"/>
  <c r="R11"/>
  <c r="BE11"/>
  <c r="BA11"/>
  <c r="BI11"/>
  <c r="AW11"/>
  <c r="BL11"/>
  <c r="AV11"/>
  <c r="P11"/>
  <c r="AY11"/>
  <c r="S11"/>
  <c r="BJ11"/>
  <c r="AT11"/>
  <c r="N11"/>
  <c r="AS11"/>
  <c r="BH11"/>
  <c r="AR11"/>
  <c r="BK11"/>
  <c r="AU11"/>
  <c r="O11"/>
  <c r="BF11"/>
  <c r="J11"/>
  <c r="U11"/>
  <c r="M11"/>
  <c r="Q11"/>
  <c r="BD11"/>
  <c r="BG11"/>
  <c r="K11"/>
  <c r="BB11"/>
  <c r="V11"/>
  <c r="F11"/>
  <c r="L11"/>
  <c r="I11"/>
  <c r="E11"/>
  <c r="H11"/>
  <c r="BD7" i="16"/>
  <c r="AN7"/>
  <c r="X7"/>
  <c r="H7"/>
  <c r="AH7"/>
  <c r="BK7"/>
  <c r="AU7"/>
  <c r="AE7"/>
  <c r="O7"/>
  <c r="AX7"/>
  <c r="V7"/>
  <c r="AW7"/>
  <c r="U7"/>
  <c r="BA7"/>
  <c r="Q7"/>
  <c r="AZ7"/>
  <c r="AJ7"/>
  <c r="T7"/>
  <c r="BJ7"/>
  <c r="Z7"/>
  <c r="BG7"/>
  <c r="AQ7"/>
  <c r="AA7"/>
  <c r="K7"/>
  <c r="AT7"/>
  <c r="N7"/>
  <c r="AO7"/>
  <c r="M7"/>
  <c r="AS7"/>
  <c r="I7"/>
  <c r="BL7"/>
  <c r="AF7"/>
  <c r="BB7"/>
  <c r="BC7"/>
  <c r="W7"/>
  <c r="AL7"/>
  <c r="AG7"/>
  <c r="AK7"/>
  <c r="BH7"/>
  <c r="AB7"/>
  <c r="AP7"/>
  <c r="AY7"/>
  <c r="S7"/>
  <c r="AD7"/>
  <c r="AC7"/>
  <c r="Y7"/>
  <c r="AV7"/>
  <c r="P7"/>
  <c r="R7"/>
  <c r="AM7"/>
  <c r="G7"/>
  <c r="F7"/>
  <c r="E7"/>
  <c r="AR7"/>
  <c r="L7"/>
  <c r="J7"/>
  <c r="AI7"/>
  <c r="BF7"/>
  <c r="BE7"/>
  <c r="BI7"/>
  <c r="BL37" i="15"/>
  <c r="X37"/>
  <c r="M37"/>
  <c r="H37"/>
  <c r="AW37"/>
  <c r="Y37"/>
  <c r="AG37"/>
  <c r="Q37"/>
  <c r="BI37"/>
  <c r="AK37"/>
  <c r="AS37"/>
  <c r="AN37"/>
  <c r="P37"/>
  <c r="AO37"/>
  <c r="AV37"/>
  <c r="I37"/>
  <c r="BA37"/>
  <c r="AF37"/>
  <c r="AC37"/>
  <c r="E37"/>
  <c r="BE37"/>
  <c r="U37"/>
  <c r="BC37"/>
  <c r="AM37"/>
  <c r="W37"/>
  <c r="G37"/>
  <c r="AX37"/>
  <c r="AH37"/>
  <c r="R37"/>
  <c r="L37"/>
  <c r="AR37"/>
  <c r="AY37"/>
  <c r="AI37"/>
  <c r="S37"/>
  <c r="BJ37"/>
  <c r="AT37"/>
  <c r="AD37"/>
  <c r="N37"/>
  <c r="T37"/>
  <c r="AZ37"/>
  <c r="AU37"/>
  <c r="O37"/>
  <c r="AP37"/>
  <c r="J37"/>
  <c r="BH37"/>
  <c r="AQ37"/>
  <c r="K37"/>
  <c r="AL37"/>
  <c r="F37"/>
  <c r="BK37"/>
  <c r="AE37"/>
  <c r="BF37"/>
  <c r="Z37"/>
  <c r="AB37"/>
  <c r="BG37"/>
  <c r="AA37"/>
  <c r="BB37"/>
  <c r="V37"/>
  <c r="AJ37"/>
  <c r="AX34" i="16"/>
  <c r="AH34"/>
  <c r="R34"/>
  <c r="BI34"/>
  <c r="AS34"/>
  <c r="AC34"/>
  <c r="M34"/>
  <c r="BH34"/>
  <c r="AR34"/>
  <c r="AB34"/>
  <c r="L34"/>
  <c r="BC34"/>
  <c r="AM34"/>
  <c r="W34"/>
  <c r="G34"/>
  <c r="BJ34"/>
  <c r="AT34"/>
  <c r="AD34"/>
  <c r="N34"/>
  <c r="BE34"/>
  <c r="AO34"/>
  <c r="Y34"/>
  <c r="I34"/>
  <c r="BD34"/>
  <c r="AN34"/>
  <c r="X34"/>
  <c r="H34"/>
  <c r="AY34"/>
  <c r="AI34"/>
  <c r="S34"/>
  <c r="BF34"/>
  <c r="AP34"/>
  <c r="Z34"/>
  <c r="J34"/>
  <c r="BA34"/>
  <c r="AK34"/>
  <c r="U34"/>
  <c r="E34"/>
  <c r="AZ34"/>
  <c r="AJ34"/>
  <c r="T34"/>
  <c r="BK34"/>
  <c r="AU34"/>
  <c r="AE34"/>
  <c r="O34"/>
  <c r="BB34"/>
  <c r="AL34"/>
  <c r="V34"/>
  <c r="F34"/>
  <c r="AW34"/>
  <c r="AG34"/>
  <c r="Q34"/>
  <c r="BL34"/>
  <c r="AV34"/>
  <c r="AF34"/>
  <c r="P34"/>
  <c r="BG34"/>
  <c r="AQ34"/>
  <c r="AA34"/>
  <c r="K34"/>
  <c r="BB60"/>
  <c r="AL60"/>
  <c r="V60"/>
  <c r="F60"/>
  <c r="AR60"/>
  <c r="W60"/>
  <c r="BL60"/>
  <c r="AQ60"/>
  <c r="U60"/>
  <c r="BK60"/>
  <c r="AO60"/>
  <c r="T60"/>
  <c r="BD60"/>
  <c r="AI60"/>
  <c r="M60"/>
  <c r="AX60"/>
  <c r="AH60"/>
  <c r="R60"/>
  <c r="BH60"/>
  <c r="AM60"/>
  <c r="Q60"/>
  <c r="BG60"/>
  <c r="AK60"/>
  <c r="P60"/>
  <c r="BE60"/>
  <c r="AJ60"/>
  <c r="O60"/>
  <c r="AY60"/>
  <c r="AC60"/>
  <c r="H60"/>
  <c r="BJ60"/>
  <c r="AT60"/>
  <c r="AD60"/>
  <c r="N60"/>
  <c r="BC60"/>
  <c r="AG60"/>
  <c r="L60"/>
  <c r="BA60"/>
  <c r="AF60"/>
  <c r="K60"/>
  <c r="AZ60"/>
  <c r="AE60"/>
  <c r="I60"/>
  <c r="AS60"/>
  <c r="X60"/>
  <c r="BF60"/>
  <c r="AP60"/>
  <c r="Z60"/>
  <c r="J60"/>
  <c r="AW60"/>
  <c r="AB60"/>
  <c r="G60"/>
  <c r="AV60"/>
  <c r="AA60"/>
  <c r="E60"/>
  <c r="AU60"/>
  <c r="Y60"/>
  <c r="BI60"/>
  <c r="AN60"/>
  <c r="S60"/>
  <c r="BF44"/>
  <c r="AP44"/>
  <c r="Z44"/>
  <c r="J44"/>
  <c r="BC44"/>
  <c r="AM44"/>
  <c r="W44"/>
  <c r="G44"/>
  <c r="AG44"/>
  <c r="BL44"/>
  <c r="AF44"/>
  <c r="BI44"/>
  <c r="AC44"/>
  <c r="BH44"/>
  <c r="AB44"/>
  <c r="BB44"/>
  <c r="AL44"/>
  <c r="V44"/>
  <c r="F44"/>
  <c r="AY44"/>
  <c r="AI44"/>
  <c r="S44"/>
  <c r="BE44"/>
  <c r="Y44"/>
  <c r="BD44"/>
  <c r="X44"/>
  <c r="BA44"/>
  <c r="U44"/>
  <c r="AZ44"/>
  <c r="T44"/>
  <c r="AX44"/>
  <c r="AH44"/>
  <c r="R44"/>
  <c r="BK44"/>
  <c r="AU44"/>
  <c r="AE44"/>
  <c r="O44"/>
  <c r="AW44"/>
  <c r="Q44"/>
  <c r="AV44"/>
  <c r="P44"/>
  <c r="AS44"/>
  <c r="M44"/>
  <c r="AR44"/>
  <c r="L44"/>
  <c r="BJ44"/>
  <c r="AT44"/>
  <c r="AD44"/>
  <c r="N44"/>
  <c r="BG44"/>
  <c r="AQ44"/>
  <c r="AA44"/>
  <c r="K44"/>
  <c r="AO44"/>
  <c r="I44"/>
  <c r="AN44"/>
  <c r="H44"/>
  <c r="AK44"/>
  <c r="E44"/>
  <c r="AJ44"/>
  <c r="BL57" i="18"/>
  <c r="AV57"/>
  <c r="AF57"/>
  <c r="P57"/>
  <c r="BG57"/>
  <c r="AQ57"/>
  <c r="AA57"/>
  <c r="K57"/>
  <c r="BB57"/>
  <c r="AL57"/>
  <c r="V57"/>
  <c r="F57"/>
  <c r="BI57"/>
  <c r="BE57"/>
  <c r="AK57"/>
  <c r="BH57"/>
  <c r="AR57"/>
  <c r="AB57"/>
  <c r="L57"/>
  <c r="BC57"/>
  <c r="AM57"/>
  <c r="W57"/>
  <c r="G57"/>
  <c r="AX57"/>
  <c r="AH57"/>
  <c r="R57"/>
  <c r="AW57"/>
  <c r="AS57"/>
  <c r="AO57"/>
  <c r="U57"/>
  <c r="BD57"/>
  <c r="AN57"/>
  <c r="X57"/>
  <c r="H57"/>
  <c r="AY57"/>
  <c r="AI57"/>
  <c r="S57"/>
  <c r="BJ57"/>
  <c r="AT57"/>
  <c r="AD57"/>
  <c r="N57"/>
  <c r="AG57"/>
  <c r="AC57"/>
  <c r="Y57"/>
  <c r="E57"/>
  <c r="AZ57"/>
  <c r="AJ57"/>
  <c r="T57"/>
  <c r="BK57"/>
  <c r="AU57"/>
  <c r="AE57"/>
  <c r="O57"/>
  <c r="BF57"/>
  <c r="AP57"/>
  <c r="Z57"/>
  <c r="J57"/>
  <c r="Q57"/>
  <c r="M57"/>
  <c r="I57"/>
  <c r="BA57"/>
  <c r="AZ36" i="5"/>
  <c r="AJ36"/>
  <c r="T36"/>
  <c r="BK36"/>
  <c r="AU36"/>
  <c r="AE36"/>
  <c r="O36"/>
  <c r="AX36"/>
  <c r="R36"/>
  <c r="AO36"/>
  <c r="I36"/>
  <c r="E36"/>
  <c r="BJ36"/>
  <c r="F36"/>
  <c r="BI36"/>
  <c r="BL36"/>
  <c r="AV36"/>
  <c r="AF36"/>
  <c r="P36"/>
  <c r="BG36"/>
  <c r="AQ36"/>
  <c r="AA36"/>
  <c r="K36"/>
  <c r="AP36"/>
  <c r="J36"/>
  <c r="AG36"/>
  <c r="BA36"/>
  <c r="BB36"/>
  <c r="AS36"/>
  <c r="AC36"/>
  <c r="BH36"/>
  <c r="AR36"/>
  <c r="AB36"/>
  <c r="L36"/>
  <c r="BC36"/>
  <c r="AM36"/>
  <c r="W36"/>
  <c r="G36"/>
  <c r="AH36"/>
  <c r="BE36"/>
  <c r="Y36"/>
  <c r="AK36"/>
  <c r="AD36"/>
  <c r="V36"/>
  <c r="N36"/>
  <c r="BD36"/>
  <c r="AN36"/>
  <c r="X36"/>
  <c r="H36"/>
  <c r="AY36"/>
  <c r="AI36"/>
  <c r="S36"/>
  <c r="BF36"/>
  <c r="Z36"/>
  <c r="AW36"/>
  <c r="Q36"/>
  <c r="U36"/>
  <c r="M36"/>
  <c r="AT36"/>
  <c r="AL36"/>
  <c r="BD31"/>
  <c r="AN31"/>
  <c r="X31"/>
  <c r="H31"/>
  <c r="AY31"/>
  <c r="AI31"/>
  <c r="S31"/>
  <c r="BJ31"/>
  <c r="AD31"/>
  <c r="BI31"/>
  <c r="AC31"/>
  <c r="AW31"/>
  <c r="Y31"/>
  <c r="AX31"/>
  <c r="Z31"/>
  <c r="AZ31"/>
  <c r="AJ31"/>
  <c r="T31"/>
  <c r="BK31"/>
  <c r="AU31"/>
  <c r="AE31"/>
  <c r="O31"/>
  <c r="BB31"/>
  <c r="V31"/>
  <c r="BA31"/>
  <c r="U31"/>
  <c r="AG31"/>
  <c r="BF31"/>
  <c r="R31"/>
  <c r="AO31"/>
  <c r="BL31"/>
  <c r="AV31"/>
  <c r="AF31"/>
  <c r="P31"/>
  <c r="BG31"/>
  <c r="AQ31"/>
  <c r="AA31"/>
  <c r="K31"/>
  <c r="AT31"/>
  <c r="N31"/>
  <c r="AS31"/>
  <c r="M31"/>
  <c r="Q31"/>
  <c r="AH31"/>
  <c r="J31"/>
  <c r="BH31"/>
  <c r="AR31"/>
  <c r="AB31"/>
  <c r="L31"/>
  <c r="BC31"/>
  <c r="AM31"/>
  <c r="W31"/>
  <c r="G31"/>
  <c r="AL31"/>
  <c r="F31"/>
  <c r="AK31"/>
  <c r="E31"/>
  <c r="AP31"/>
  <c r="I31"/>
  <c r="BE31"/>
  <c r="W45" i="13"/>
  <c r="AX33" i="14"/>
  <c r="AH33"/>
  <c r="R33"/>
  <c r="BI33"/>
  <c r="AS33"/>
  <c r="AC33"/>
  <c r="M33"/>
  <c r="BH33"/>
  <c r="AR33"/>
  <c r="AB33"/>
  <c r="L33"/>
  <c r="BC33"/>
  <c r="AM33"/>
  <c r="W33"/>
  <c r="G33"/>
  <c r="BJ33"/>
  <c r="AT33"/>
  <c r="AD33"/>
  <c r="N33"/>
  <c r="BE33"/>
  <c r="AO33"/>
  <c r="Y33"/>
  <c r="I33"/>
  <c r="BD33"/>
  <c r="AN33"/>
  <c r="X33"/>
  <c r="H33"/>
  <c r="AY33"/>
  <c r="AI33"/>
  <c r="S33"/>
  <c r="BF33"/>
  <c r="AP33"/>
  <c r="Z33"/>
  <c r="J33"/>
  <c r="BA33"/>
  <c r="AK33"/>
  <c r="U33"/>
  <c r="E33"/>
  <c r="AZ33"/>
  <c r="AJ33"/>
  <c r="T33"/>
  <c r="BK33"/>
  <c r="AU33"/>
  <c r="AE33"/>
  <c r="O33"/>
  <c r="AL33"/>
  <c r="AG33"/>
  <c r="AF33"/>
  <c r="AA33"/>
  <c r="V33"/>
  <c r="Q33"/>
  <c r="P33"/>
  <c r="K33"/>
  <c r="F33"/>
  <c r="BL33"/>
  <c r="BG33"/>
  <c r="BB33"/>
  <c r="AW33"/>
  <c r="AV33"/>
  <c r="AQ33"/>
  <c r="AY34"/>
  <c r="BJ33" i="16"/>
  <c r="AT33"/>
  <c r="AD33"/>
  <c r="N33"/>
  <c r="BE33"/>
  <c r="AO33"/>
  <c r="Y33"/>
  <c r="I33"/>
  <c r="BD33"/>
  <c r="AN33"/>
  <c r="X33"/>
  <c r="H33"/>
  <c r="AY33"/>
  <c r="AI33"/>
  <c r="S33"/>
  <c r="BF33"/>
  <c r="AP33"/>
  <c r="Z33"/>
  <c r="J33"/>
  <c r="BA33"/>
  <c r="AK33"/>
  <c r="U33"/>
  <c r="E33"/>
  <c r="AZ33"/>
  <c r="AJ33"/>
  <c r="T33"/>
  <c r="BK33"/>
  <c r="AU33"/>
  <c r="AE33"/>
  <c r="O33"/>
  <c r="BB33"/>
  <c r="AL33"/>
  <c r="V33"/>
  <c r="F33"/>
  <c r="AW33"/>
  <c r="AG33"/>
  <c r="Q33"/>
  <c r="BL33"/>
  <c r="AV33"/>
  <c r="AF33"/>
  <c r="P33"/>
  <c r="BG33"/>
  <c r="AQ33"/>
  <c r="AA33"/>
  <c r="K33"/>
  <c r="AX33"/>
  <c r="AH33"/>
  <c r="R33"/>
  <c r="BI33"/>
  <c r="AS33"/>
  <c r="AC33"/>
  <c r="M33"/>
  <c r="BH33"/>
  <c r="AR33"/>
  <c r="AB33"/>
  <c r="L33"/>
  <c r="BC33"/>
  <c r="AM33"/>
  <c r="W33"/>
  <c r="G33"/>
  <c r="BI9"/>
  <c r="U9"/>
  <c r="E9"/>
  <c r="BA9"/>
  <c r="AK9"/>
  <c r="AC9"/>
  <c r="AO9"/>
  <c r="AG9"/>
  <c r="AS9"/>
  <c r="BE9"/>
  <c r="BL9"/>
  <c r="M9"/>
  <c r="I9"/>
  <c r="Q9"/>
  <c r="Y9"/>
  <c r="F9"/>
  <c r="AL9"/>
  <c r="S9"/>
  <c r="AI9"/>
  <c r="AY9"/>
  <c r="Z9"/>
  <c r="BF9"/>
  <c r="P9"/>
  <c r="AF9"/>
  <c r="AV9"/>
  <c r="N9"/>
  <c r="AT9"/>
  <c r="G9"/>
  <c r="W9"/>
  <c r="AM9"/>
  <c r="BC9"/>
  <c r="AH9"/>
  <c r="T9"/>
  <c r="AJ9"/>
  <c r="AZ9"/>
  <c r="BJ9"/>
  <c r="O9"/>
  <c r="AU9"/>
  <c r="R9"/>
  <c r="L9"/>
  <c r="AR9"/>
  <c r="V9"/>
  <c r="AA9"/>
  <c r="BG9"/>
  <c r="AP9"/>
  <c r="X9"/>
  <c r="BD9"/>
  <c r="AD9"/>
  <c r="AE9"/>
  <c r="BK9"/>
  <c r="AX9"/>
  <c r="AB9"/>
  <c r="BH9"/>
  <c r="BB9"/>
  <c r="K9"/>
  <c r="AQ9"/>
  <c r="J9"/>
  <c r="H9"/>
  <c r="AN9"/>
  <c r="BH53"/>
  <c r="AR53"/>
  <c r="BK53"/>
  <c r="AU53"/>
  <c r="AE53"/>
  <c r="BG53"/>
  <c r="AQ53"/>
  <c r="Q53"/>
  <c r="BC53"/>
  <c r="AA53"/>
  <c r="K53"/>
  <c r="AZ53"/>
  <c r="AD53"/>
  <c r="I53"/>
  <c r="AS53"/>
  <c r="AL53"/>
  <c r="AY53"/>
  <c r="W53"/>
  <c r="G53"/>
  <c r="AT53"/>
  <c r="Y53"/>
  <c r="BI53"/>
  <c r="AM53"/>
  <c r="S53"/>
  <c r="BJ53"/>
  <c r="AO53"/>
  <c r="T53"/>
  <c r="BD53"/>
  <c r="AH53"/>
  <c r="M53"/>
  <c r="BA53"/>
  <c r="AF53"/>
  <c r="J53"/>
  <c r="V53"/>
  <c r="AI53"/>
  <c r="O53"/>
  <c r="BE53"/>
  <c r="AJ53"/>
  <c r="N53"/>
  <c r="AX53"/>
  <c r="AC53"/>
  <c r="H53"/>
  <c r="AV53"/>
  <c r="Z53"/>
  <c r="E53"/>
  <c r="F53"/>
  <c r="L53"/>
  <c r="R53"/>
  <c r="AK53"/>
  <c r="BB53"/>
  <c r="BL53"/>
  <c r="U53"/>
  <c r="AB53"/>
  <c r="AN53"/>
  <c r="BF53"/>
  <c r="P53"/>
  <c r="AW53"/>
  <c r="X53"/>
  <c r="AP53"/>
  <c r="AG53"/>
  <c r="BI26"/>
  <c r="AS26"/>
  <c r="AC26"/>
  <c r="M26"/>
  <c r="H26"/>
  <c r="X26"/>
  <c r="AN26"/>
  <c r="BD26"/>
  <c r="BK26"/>
  <c r="BE26"/>
  <c r="AO26"/>
  <c r="Y26"/>
  <c r="I26"/>
  <c r="L26"/>
  <c r="AB26"/>
  <c r="AR26"/>
  <c r="BH26"/>
  <c r="AK26"/>
  <c r="E26"/>
  <c r="AF26"/>
  <c r="BL26"/>
  <c r="AG26"/>
  <c r="AJ26"/>
  <c r="BA26"/>
  <c r="U26"/>
  <c r="P26"/>
  <c r="AV26"/>
  <c r="N26"/>
  <c r="AD26"/>
  <c r="AT26"/>
  <c r="BJ26"/>
  <c r="O26"/>
  <c r="AE26"/>
  <c r="AU26"/>
  <c r="AW26"/>
  <c r="Q26"/>
  <c r="T26"/>
  <c r="AZ26"/>
  <c r="R26"/>
  <c r="AH26"/>
  <c r="AX26"/>
  <c r="S26"/>
  <c r="AI26"/>
  <c r="AY26"/>
  <c r="Z26"/>
  <c r="BF26"/>
  <c r="K26"/>
  <c r="AQ26"/>
  <c r="F26"/>
  <c r="AL26"/>
  <c r="W26"/>
  <c r="BC26"/>
  <c r="J26"/>
  <c r="AP26"/>
  <c r="AA26"/>
  <c r="BG26"/>
  <c r="V26"/>
  <c r="BB26"/>
  <c r="G26"/>
  <c r="AM26"/>
  <c r="AK49" i="13"/>
  <c r="AY22" i="14"/>
  <c r="AI22"/>
  <c r="S22"/>
  <c r="BJ22"/>
  <c r="AT22"/>
  <c r="AD22"/>
  <c r="N22"/>
  <c r="BE22"/>
  <c r="AO22"/>
  <c r="Y22"/>
  <c r="I22"/>
  <c r="BD22"/>
  <c r="AN22"/>
  <c r="X22"/>
  <c r="H22"/>
  <c r="BK22"/>
  <c r="AU22"/>
  <c r="AE22"/>
  <c r="O22"/>
  <c r="BF22"/>
  <c r="AP22"/>
  <c r="Z22"/>
  <c r="J22"/>
  <c r="BA22"/>
  <c r="AK22"/>
  <c r="U22"/>
  <c r="E22"/>
  <c r="AZ22"/>
  <c r="AJ22"/>
  <c r="T22"/>
  <c r="BG22"/>
  <c r="AQ22"/>
  <c r="AA22"/>
  <c r="K22"/>
  <c r="BB22"/>
  <c r="AL22"/>
  <c r="V22"/>
  <c r="F22"/>
  <c r="AW22"/>
  <c r="AG22"/>
  <c r="Q22"/>
  <c r="BL22"/>
  <c r="AV22"/>
  <c r="AF22"/>
  <c r="P22"/>
  <c r="G22"/>
  <c r="BI22"/>
  <c r="BH22"/>
  <c r="BC22"/>
  <c r="AX22"/>
  <c r="AS22"/>
  <c r="AR22"/>
  <c r="AM22"/>
  <c r="AH22"/>
  <c r="AC22"/>
  <c r="AB22"/>
  <c r="W22"/>
  <c r="R22"/>
  <c r="M22"/>
  <c r="L22"/>
  <c r="AY25"/>
  <c r="AI25"/>
  <c r="S25"/>
  <c r="BJ25"/>
  <c r="AT25"/>
  <c r="AD25"/>
  <c r="N25"/>
  <c r="BE25"/>
  <c r="AO25"/>
  <c r="Y25"/>
  <c r="I25"/>
  <c r="BD25"/>
  <c r="AN25"/>
  <c r="X25"/>
  <c r="H25"/>
  <c r="BK25"/>
  <c r="AU25"/>
  <c r="AE25"/>
  <c r="O25"/>
  <c r="BF25"/>
  <c r="AP25"/>
  <c r="Z25"/>
  <c r="J25"/>
  <c r="BA25"/>
  <c r="AK25"/>
  <c r="U25"/>
  <c r="E25"/>
  <c r="AZ25"/>
  <c r="AJ25"/>
  <c r="T25"/>
  <c r="BG25"/>
  <c r="AQ25"/>
  <c r="AA25"/>
  <c r="K25"/>
  <c r="BB25"/>
  <c r="AL25"/>
  <c r="V25"/>
  <c r="F25"/>
  <c r="AW25"/>
  <c r="AG25"/>
  <c r="Q25"/>
  <c r="BL25"/>
  <c r="AV25"/>
  <c r="AF25"/>
  <c r="P25"/>
  <c r="BC25"/>
  <c r="AM25"/>
  <c r="W25"/>
  <c r="G25"/>
  <c r="AX25"/>
  <c r="AH25"/>
  <c r="R25"/>
  <c r="BI25"/>
  <c r="AS25"/>
  <c r="AC25"/>
  <c r="M25"/>
  <c r="BH25"/>
  <c r="AR25"/>
  <c r="AB25"/>
  <c r="L25"/>
  <c r="AW23" i="16"/>
  <c r="AG23"/>
  <c r="Q23"/>
  <c r="L23"/>
  <c r="AB23"/>
  <c r="AR23"/>
  <c r="BH23"/>
  <c r="BI23"/>
  <c r="AS23"/>
  <c r="AC23"/>
  <c r="M23"/>
  <c r="P23"/>
  <c r="AF23"/>
  <c r="AV23"/>
  <c r="BL23"/>
  <c r="AO23"/>
  <c r="I23"/>
  <c r="T23"/>
  <c r="AZ23"/>
  <c r="AK23"/>
  <c r="E23"/>
  <c r="BK23"/>
  <c r="X23"/>
  <c r="BD23"/>
  <c r="BE23"/>
  <c r="Y23"/>
  <c r="AJ23"/>
  <c r="R23"/>
  <c r="AH23"/>
  <c r="AX23"/>
  <c r="G23"/>
  <c r="W23"/>
  <c r="AM23"/>
  <c r="BC23"/>
  <c r="BA23"/>
  <c r="U23"/>
  <c r="H23"/>
  <c r="AN23"/>
  <c r="F23"/>
  <c r="V23"/>
  <c r="AL23"/>
  <c r="BB23"/>
  <c r="K23"/>
  <c r="AA23"/>
  <c r="AQ23"/>
  <c r="BG23"/>
  <c r="N23"/>
  <c r="AT23"/>
  <c r="S23"/>
  <c r="AY23"/>
  <c r="Z23"/>
  <c r="BF23"/>
  <c r="AE23"/>
  <c r="AD23"/>
  <c r="BJ23"/>
  <c r="AI23"/>
  <c r="J23"/>
  <c r="AP23"/>
  <c r="O23"/>
  <c r="AU23"/>
  <c r="BJ33" i="15"/>
  <c r="AT33"/>
  <c r="AD33"/>
  <c r="N33"/>
  <c r="AY33"/>
  <c r="AC33"/>
  <c r="H33"/>
  <c r="AR33"/>
  <c r="W33"/>
  <c r="BL33"/>
  <c r="AQ33"/>
  <c r="U33"/>
  <c r="AU33"/>
  <c r="AO33"/>
  <c r="O33"/>
  <c r="BF33"/>
  <c r="AP33"/>
  <c r="Z33"/>
  <c r="J33"/>
  <c r="AS33"/>
  <c r="X33"/>
  <c r="BH33"/>
  <c r="AM33"/>
  <c r="Q33"/>
  <c r="BG33"/>
  <c r="AK33"/>
  <c r="P33"/>
  <c r="Y33"/>
  <c r="T33"/>
  <c r="AZ33"/>
  <c r="BB33"/>
  <c r="AL33"/>
  <c r="V33"/>
  <c r="BI33"/>
  <c r="AN33"/>
  <c r="S33"/>
  <c r="BC33"/>
  <c r="AG33"/>
  <c r="L33"/>
  <c r="BA33"/>
  <c r="AF33"/>
  <c r="K33"/>
  <c r="E33"/>
  <c r="BE33"/>
  <c r="AE33"/>
  <c r="AX33"/>
  <c r="AH33"/>
  <c r="R33"/>
  <c r="BD33"/>
  <c r="AI33"/>
  <c r="M33"/>
  <c r="AW33"/>
  <c r="AB33"/>
  <c r="G33"/>
  <c r="AV33"/>
  <c r="AA33"/>
  <c r="F33"/>
  <c r="BK33"/>
  <c r="AJ33"/>
  <c r="I33"/>
  <c r="BL14" i="16"/>
  <c r="BJ14"/>
  <c r="AD14"/>
  <c r="M14"/>
  <c r="AT14"/>
  <c r="U14"/>
  <c r="E14"/>
  <c r="AX14"/>
  <c r="F14"/>
  <c r="AH14"/>
  <c r="V14"/>
  <c r="N14"/>
  <c r="Q14"/>
  <c r="BI14"/>
  <c r="AP14"/>
  <c r="Y14"/>
  <c r="J14"/>
  <c r="BF14"/>
  <c r="BB14"/>
  <c r="R14"/>
  <c r="AK14"/>
  <c r="BA14"/>
  <c r="Z14"/>
  <c r="AO14"/>
  <c r="BE14"/>
  <c r="AC14"/>
  <c r="I14"/>
  <c r="AG14"/>
  <c r="AL14"/>
  <c r="AS14"/>
  <c r="G14"/>
  <c r="W14"/>
  <c r="AM14"/>
  <c r="BC14"/>
  <c r="H14"/>
  <c r="X14"/>
  <c r="AN14"/>
  <c r="BD14"/>
  <c r="AW14"/>
  <c r="K14"/>
  <c r="AA14"/>
  <c r="AQ14"/>
  <c r="BG14"/>
  <c r="L14"/>
  <c r="AB14"/>
  <c r="AR14"/>
  <c r="BH14"/>
  <c r="AI14"/>
  <c r="T14"/>
  <c r="AZ14"/>
  <c r="O14"/>
  <c r="AU14"/>
  <c r="AF14"/>
  <c r="S14"/>
  <c r="AY14"/>
  <c r="AJ14"/>
  <c r="AE14"/>
  <c r="BK14"/>
  <c r="P14"/>
  <c r="AV14"/>
  <c r="BI24"/>
  <c r="AS24"/>
  <c r="AC24"/>
  <c r="M24"/>
  <c r="BK24"/>
  <c r="P24"/>
  <c r="AF24"/>
  <c r="AV24"/>
  <c r="BL24"/>
  <c r="BE24"/>
  <c r="AO24"/>
  <c r="Y24"/>
  <c r="I24"/>
  <c r="T24"/>
  <c r="AJ24"/>
  <c r="AZ24"/>
  <c r="AK24"/>
  <c r="E24"/>
  <c r="X24"/>
  <c r="BD24"/>
  <c r="AG24"/>
  <c r="AB24"/>
  <c r="BH24"/>
  <c r="BA24"/>
  <c r="U24"/>
  <c r="H24"/>
  <c r="AN24"/>
  <c r="F24"/>
  <c r="V24"/>
  <c r="AL24"/>
  <c r="BB24"/>
  <c r="O24"/>
  <c r="AE24"/>
  <c r="AU24"/>
  <c r="AW24"/>
  <c r="Q24"/>
  <c r="L24"/>
  <c r="AR24"/>
  <c r="J24"/>
  <c r="Z24"/>
  <c r="AP24"/>
  <c r="BF24"/>
  <c r="S24"/>
  <c r="AI24"/>
  <c r="AY24"/>
  <c r="R24"/>
  <c r="AX24"/>
  <c r="AA24"/>
  <c r="BG24"/>
  <c r="AD24"/>
  <c r="BJ24"/>
  <c r="G24"/>
  <c r="AM24"/>
  <c r="AH24"/>
  <c r="K24"/>
  <c r="AQ24"/>
  <c r="N24"/>
  <c r="AT24"/>
  <c r="W24"/>
  <c r="BC24"/>
  <c r="BJ38"/>
  <c r="AT38"/>
  <c r="BK38"/>
  <c r="AS38"/>
  <c r="Z38"/>
  <c r="J38"/>
  <c r="AW38"/>
  <c r="AC38"/>
  <c r="M38"/>
  <c r="BA38"/>
  <c r="AF38"/>
  <c r="P38"/>
  <c r="BE38"/>
  <c r="AJ38"/>
  <c r="S38"/>
  <c r="BF38"/>
  <c r="AP38"/>
  <c r="BI38"/>
  <c r="AN38"/>
  <c r="V38"/>
  <c r="F38"/>
  <c r="AR38"/>
  <c r="Y38"/>
  <c r="I38"/>
  <c r="AV38"/>
  <c r="AB38"/>
  <c r="L38"/>
  <c r="AZ38"/>
  <c r="AE38"/>
  <c r="O38"/>
  <c r="BB38"/>
  <c r="AL38"/>
  <c r="BD38"/>
  <c r="AI38"/>
  <c r="R38"/>
  <c r="BH38"/>
  <c r="AM38"/>
  <c r="U38"/>
  <c r="E38"/>
  <c r="AQ38"/>
  <c r="X38"/>
  <c r="H38"/>
  <c r="AU38"/>
  <c r="AA38"/>
  <c r="K38"/>
  <c r="AX38"/>
  <c r="AH38"/>
  <c r="AY38"/>
  <c r="AD38"/>
  <c r="N38"/>
  <c r="BC38"/>
  <c r="AG38"/>
  <c r="Q38"/>
  <c r="BG38"/>
  <c r="AK38"/>
  <c r="T38"/>
  <c r="BL38"/>
  <c r="AO38"/>
  <c r="W38"/>
  <c r="G38"/>
  <c r="BB48" i="18"/>
  <c r="AL48"/>
  <c r="V48"/>
  <c r="F48"/>
  <c r="AW48"/>
  <c r="AG48"/>
  <c r="Q48"/>
  <c r="BL48"/>
  <c r="AV48"/>
  <c r="AF48"/>
  <c r="P48"/>
  <c r="AM48"/>
  <c r="AI48"/>
  <c r="AE48"/>
  <c r="AA48"/>
  <c r="AX48"/>
  <c r="AH48"/>
  <c r="R48"/>
  <c r="BI48"/>
  <c r="AS48"/>
  <c r="AC48"/>
  <c r="M48"/>
  <c r="BH48"/>
  <c r="AR48"/>
  <c r="AB48"/>
  <c r="L48"/>
  <c r="W48"/>
  <c r="S48"/>
  <c r="O48"/>
  <c r="K48"/>
  <c r="BJ48"/>
  <c r="AT48"/>
  <c r="AD48"/>
  <c r="N48"/>
  <c r="BE48"/>
  <c r="AO48"/>
  <c r="Y48"/>
  <c r="I48"/>
  <c r="BD48"/>
  <c r="AN48"/>
  <c r="X48"/>
  <c r="H48"/>
  <c r="G48"/>
  <c r="BK48"/>
  <c r="BG48"/>
  <c r="BF48"/>
  <c r="AP48"/>
  <c r="Z48"/>
  <c r="J48"/>
  <c r="BA48"/>
  <c r="AK48"/>
  <c r="U48"/>
  <c r="E48"/>
  <c r="AZ48"/>
  <c r="AJ48"/>
  <c r="T48"/>
  <c r="BC48"/>
  <c r="AY48"/>
  <c r="AU48"/>
  <c r="AQ48"/>
  <c r="BD27" i="5"/>
  <c r="AE19" i="13"/>
  <c r="W19"/>
  <c r="BI19"/>
  <c r="G19"/>
  <c r="AU19"/>
  <c r="BK19"/>
  <c r="O19"/>
  <c r="AM19"/>
  <c r="Q19"/>
  <c r="AW19"/>
  <c r="BB19"/>
  <c r="F19"/>
  <c r="AZ19"/>
  <c r="AJ19"/>
  <c r="T19"/>
  <c r="AA19"/>
  <c r="Y19"/>
  <c r="BE19"/>
  <c r="AX19"/>
  <c r="AH19"/>
  <c r="R19"/>
  <c r="BL19"/>
  <c r="AV19"/>
  <c r="AF19"/>
  <c r="P19"/>
  <c r="AI19"/>
  <c r="U19"/>
  <c r="BA19"/>
  <c r="AG19"/>
  <c r="BJ19"/>
  <c r="AT19"/>
  <c r="AD19"/>
  <c r="N19"/>
  <c r="BH19"/>
  <c r="AR19"/>
  <c r="AB19"/>
  <c r="L19"/>
  <c r="K19"/>
  <c r="AQ19"/>
  <c r="AC19"/>
  <c r="V19"/>
  <c r="AS19"/>
  <c r="I19"/>
  <c r="AO19"/>
  <c r="BF19"/>
  <c r="AP19"/>
  <c r="Z19"/>
  <c r="J19"/>
  <c r="BD19"/>
  <c r="AN19"/>
  <c r="X19"/>
  <c r="H19"/>
  <c r="S19"/>
  <c r="AY19"/>
  <c r="E19"/>
  <c r="AK19"/>
  <c r="AL19"/>
  <c r="BG19"/>
  <c r="M19"/>
  <c r="BL53" i="14"/>
  <c r="AW53"/>
  <c r="AC53"/>
  <c r="M53"/>
  <c r="AS53"/>
  <c r="Z53"/>
  <c r="J53"/>
  <c r="AH53"/>
  <c r="U53"/>
  <c r="BI53"/>
  <c r="R53"/>
  <c r="AK53"/>
  <c r="E53"/>
  <c r="F53"/>
  <c r="AL53"/>
  <c r="Y53"/>
  <c r="N53"/>
  <c r="BA53"/>
  <c r="AG53"/>
  <c r="V53"/>
  <c r="AD53"/>
  <c r="BE53"/>
  <c r="I53"/>
  <c r="AO53"/>
  <c r="Q53"/>
  <c r="BB53"/>
  <c r="G53"/>
  <c r="W53"/>
  <c r="AM53"/>
  <c r="BC53"/>
  <c r="L53"/>
  <c r="AB53"/>
  <c r="AR53"/>
  <c r="BH53"/>
  <c r="AT53"/>
  <c r="BJ53"/>
  <c r="O53"/>
  <c r="AE53"/>
  <c r="AU53"/>
  <c r="BK53"/>
  <c r="T53"/>
  <c r="AJ53"/>
  <c r="AZ53"/>
  <c r="AP53"/>
  <c r="AA53"/>
  <c r="BG53"/>
  <c r="AF53"/>
  <c r="AX53"/>
  <c r="AI53"/>
  <c r="H53"/>
  <c r="AN53"/>
  <c r="BF53"/>
  <c r="K53"/>
  <c r="AQ53"/>
  <c r="P53"/>
  <c r="AV53"/>
  <c r="S53"/>
  <c r="AY53"/>
  <c r="X53"/>
  <c r="BD53"/>
  <c r="BF60" i="18"/>
  <c r="AP60"/>
  <c r="Z60"/>
  <c r="J60"/>
  <c r="BA60"/>
  <c r="AF60"/>
  <c r="K60"/>
  <c r="AZ60"/>
  <c r="AE60"/>
  <c r="I60"/>
  <c r="AS60"/>
  <c r="X60"/>
  <c r="BH60"/>
  <c r="AG60"/>
  <c r="G60"/>
  <c r="AX60"/>
  <c r="AH60"/>
  <c r="R60"/>
  <c r="BL60"/>
  <c r="AQ60"/>
  <c r="U60"/>
  <c r="BK60"/>
  <c r="AO60"/>
  <c r="T60"/>
  <c r="BD60"/>
  <c r="AI60"/>
  <c r="M60"/>
  <c r="Q60"/>
  <c r="AW60"/>
  <c r="W60"/>
  <c r="BB60"/>
  <c r="V60"/>
  <c r="AV60"/>
  <c r="E60"/>
  <c r="Y60"/>
  <c r="AN60"/>
  <c r="AM60"/>
  <c r="AR60"/>
  <c r="AT60"/>
  <c r="N60"/>
  <c r="AK60"/>
  <c r="BE60"/>
  <c r="O60"/>
  <c r="AC60"/>
  <c r="BC60"/>
  <c r="AL60"/>
  <c r="F60"/>
  <c r="AA60"/>
  <c r="AU60"/>
  <c r="BI60"/>
  <c r="S60"/>
  <c r="L60"/>
  <c r="BJ60"/>
  <c r="AD60"/>
  <c r="BG60"/>
  <c r="P60"/>
  <c r="AJ60"/>
  <c r="AY60"/>
  <c r="H60"/>
  <c r="AB60"/>
  <c r="BF34"/>
  <c r="E53"/>
  <c r="U53"/>
  <c r="BA53"/>
  <c r="BI53"/>
  <c r="AK53"/>
  <c r="BE53"/>
  <c r="BH53"/>
  <c r="AR53"/>
  <c r="I53"/>
  <c r="M53"/>
  <c r="Q53"/>
  <c r="BD53"/>
  <c r="AN53"/>
  <c r="X53"/>
  <c r="H53"/>
  <c r="AY53"/>
  <c r="AI53"/>
  <c r="S53"/>
  <c r="BJ53"/>
  <c r="AT53"/>
  <c r="AD53"/>
  <c r="N53"/>
  <c r="Y53"/>
  <c r="AC53"/>
  <c r="AG53"/>
  <c r="AZ53"/>
  <c r="AO53"/>
  <c r="AS53"/>
  <c r="BL53"/>
  <c r="AV53"/>
  <c r="AF53"/>
  <c r="P53"/>
  <c r="BG53"/>
  <c r="AQ53"/>
  <c r="AA53"/>
  <c r="K53"/>
  <c r="BB53"/>
  <c r="AL53"/>
  <c r="V53"/>
  <c r="F53"/>
  <c r="L53"/>
  <c r="AM53"/>
  <c r="G53"/>
  <c r="AH53"/>
  <c r="AJ53"/>
  <c r="BK53"/>
  <c r="AE53"/>
  <c r="BF53"/>
  <c r="Z53"/>
  <c r="AB53"/>
  <c r="BC53"/>
  <c r="W53"/>
  <c r="AX53"/>
  <c r="R53"/>
  <c r="T53"/>
  <c r="AU53"/>
  <c r="O53"/>
  <c r="AP53"/>
  <c r="J53"/>
  <c r="AY26"/>
  <c r="AI26"/>
  <c r="S26"/>
  <c r="BJ26"/>
  <c r="AT26"/>
  <c r="AD26"/>
  <c r="N26"/>
  <c r="AW26"/>
  <c r="Q26"/>
  <c r="AV26"/>
  <c r="P26"/>
  <c r="AS26"/>
  <c r="M26"/>
  <c r="AR26"/>
  <c r="L26"/>
  <c r="BK26"/>
  <c r="AU26"/>
  <c r="AE26"/>
  <c r="O26"/>
  <c r="BF26"/>
  <c r="AP26"/>
  <c r="Z26"/>
  <c r="J26"/>
  <c r="AO26"/>
  <c r="I26"/>
  <c r="AN26"/>
  <c r="H26"/>
  <c r="AK26"/>
  <c r="E26"/>
  <c r="AJ26"/>
  <c r="BG26"/>
  <c r="AQ26"/>
  <c r="AA26"/>
  <c r="K26"/>
  <c r="BB26"/>
  <c r="AL26"/>
  <c r="V26"/>
  <c r="F26"/>
  <c r="AG26"/>
  <c r="BL26"/>
  <c r="AF26"/>
  <c r="BI26"/>
  <c r="AC26"/>
  <c r="BH26"/>
  <c r="AB26"/>
  <c r="BC26"/>
  <c r="AM26"/>
  <c r="W26"/>
  <c r="G26"/>
  <c r="AX26"/>
  <c r="AH26"/>
  <c r="R26"/>
  <c r="BE26"/>
  <c r="Y26"/>
  <c r="BD26"/>
  <c r="X26"/>
  <c r="BA26"/>
  <c r="U26"/>
  <c r="AZ26"/>
  <c r="T26"/>
  <c r="AX50"/>
  <c r="AH50"/>
  <c r="R50"/>
  <c r="BI50"/>
  <c r="AS50"/>
  <c r="AC50"/>
  <c r="M50"/>
  <c r="BH50"/>
  <c r="AR50"/>
  <c r="AB50"/>
  <c r="L50"/>
  <c r="AE50"/>
  <c r="AA50"/>
  <c r="W50"/>
  <c r="S50"/>
  <c r="BJ50"/>
  <c r="AT50"/>
  <c r="AD50"/>
  <c r="N50"/>
  <c r="BE50"/>
  <c r="AO50"/>
  <c r="Y50"/>
  <c r="I50"/>
  <c r="BD50"/>
  <c r="AN50"/>
  <c r="X50"/>
  <c r="H50"/>
  <c r="O50"/>
  <c r="K50"/>
  <c r="G50"/>
  <c r="BF50"/>
  <c r="AP50"/>
  <c r="Z50"/>
  <c r="J50"/>
  <c r="BA50"/>
  <c r="AK50"/>
  <c r="U50"/>
  <c r="E50"/>
  <c r="AZ50"/>
  <c r="AJ50"/>
  <c r="T50"/>
  <c r="BK50"/>
  <c r="BG50"/>
  <c r="BC50"/>
  <c r="AY50"/>
  <c r="BB50"/>
  <c r="AL50"/>
  <c r="V50"/>
  <c r="F50"/>
  <c r="AW50"/>
  <c r="AG50"/>
  <c r="Q50"/>
  <c r="BL50"/>
  <c r="AV50"/>
  <c r="AF50"/>
  <c r="P50"/>
  <c r="AU50"/>
  <c r="AQ50"/>
  <c r="AM50"/>
  <c r="AI50"/>
  <c r="BL46" i="5"/>
  <c r="AV46"/>
  <c r="AF46"/>
  <c r="P46"/>
  <c r="BG46"/>
  <c r="AQ46"/>
  <c r="AA46"/>
  <c r="K46"/>
  <c r="AP46"/>
  <c r="J46"/>
  <c r="AG46"/>
  <c r="BJ46"/>
  <c r="BI46"/>
  <c r="BA46"/>
  <c r="AK46"/>
  <c r="BH46"/>
  <c r="AR46"/>
  <c r="AB46"/>
  <c r="L46"/>
  <c r="BC46"/>
  <c r="AM46"/>
  <c r="W46"/>
  <c r="G46"/>
  <c r="AH46"/>
  <c r="BE46"/>
  <c r="Y46"/>
  <c r="AT46"/>
  <c r="AS46"/>
  <c r="U46"/>
  <c r="AL46"/>
  <c r="BD46"/>
  <c r="AN46"/>
  <c r="X46"/>
  <c r="H46"/>
  <c r="AY46"/>
  <c r="AI46"/>
  <c r="S46"/>
  <c r="BF46"/>
  <c r="Z46"/>
  <c r="AW46"/>
  <c r="Q46"/>
  <c r="AD46"/>
  <c r="AC46"/>
  <c r="BB46"/>
  <c r="E46"/>
  <c r="AZ46"/>
  <c r="AJ46"/>
  <c r="T46"/>
  <c r="BK46"/>
  <c r="AU46"/>
  <c r="AE46"/>
  <c r="O46"/>
  <c r="AX46"/>
  <c r="R46"/>
  <c r="AO46"/>
  <c r="I46"/>
  <c r="N46"/>
  <c r="M46"/>
  <c r="F46"/>
  <c r="V46"/>
  <c r="AK51" i="13"/>
  <c r="BL37"/>
  <c r="BF37"/>
  <c r="AH37"/>
  <c r="AP37"/>
  <c r="R37"/>
  <c r="BB37"/>
  <c r="V37"/>
  <c r="J37"/>
  <c r="AL37"/>
  <c r="Z37"/>
  <c r="AX37"/>
  <c r="BJ37"/>
  <c r="F37"/>
  <c r="AS37"/>
  <c r="BE37"/>
  <c r="AO37"/>
  <c r="Y37"/>
  <c r="I37"/>
  <c r="S37"/>
  <c r="AI37"/>
  <c r="AY37"/>
  <c r="L37"/>
  <c r="AB37"/>
  <c r="AR37"/>
  <c r="N37"/>
  <c r="BA37"/>
  <c r="AK37"/>
  <c r="U37"/>
  <c r="E37"/>
  <c r="G37"/>
  <c r="W37"/>
  <c r="AM37"/>
  <c r="BC37"/>
  <c r="P37"/>
  <c r="AF37"/>
  <c r="AV37"/>
  <c r="AT37"/>
  <c r="AC37"/>
  <c r="O37"/>
  <c r="AE37"/>
  <c r="BK37"/>
  <c r="X37"/>
  <c r="BD37"/>
  <c r="AD37"/>
  <c r="AW37"/>
  <c r="AG37"/>
  <c r="Q37"/>
  <c r="K37"/>
  <c r="AA37"/>
  <c r="AQ37"/>
  <c r="BG37"/>
  <c r="T37"/>
  <c r="AJ37"/>
  <c r="AZ37"/>
  <c r="BI37"/>
  <c r="M37"/>
  <c r="AU37"/>
  <c r="H37"/>
  <c r="AN37"/>
  <c r="BH37"/>
  <c r="BL57" i="14"/>
  <c r="AV57"/>
  <c r="AF57"/>
  <c r="P57"/>
  <c r="BG57"/>
  <c r="AQ57"/>
  <c r="AA57"/>
  <c r="K57"/>
  <c r="BB57"/>
  <c r="AL57"/>
  <c r="V57"/>
  <c r="F57"/>
  <c r="AW57"/>
  <c r="AG57"/>
  <c r="Q57"/>
  <c r="BH57"/>
  <c r="AR57"/>
  <c r="AB57"/>
  <c r="L57"/>
  <c r="BC57"/>
  <c r="AM57"/>
  <c r="W57"/>
  <c r="G57"/>
  <c r="AX57"/>
  <c r="AH57"/>
  <c r="R57"/>
  <c r="BI57"/>
  <c r="AS57"/>
  <c r="AC57"/>
  <c r="M57"/>
  <c r="AZ57"/>
  <c r="T57"/>
  <c r="AU57"/>
  <c r="O57"/>
  <c r="AP57"/>
  <c r="J57"/>
  <c r="AK57"/>
  <c r="E57"/>
  <c r="AN57"/>
  <c r="H57"/>
  <c r="AI57"/>
  <c r="BJ57"/>
  <c r="AD57"/>
  <c r="BE57"/>
  <c r="Y57"/>
  <c r="AJ57"/>
  <c r="BK57"/>
  <c r="AE57"/>
  <c r="BF57"/>
  <c r="Z57"/>
  <c r="BA57"/>
  <c r="U57"/>
  <c r="BD57"/>
  <c r="X57"/>
  <c r="AY57"/>
  <c r="S57"/>
  <c r="AT57"/>
  <c r="N57"/>
  <c r="AO57"/>
  <c r="I57"/>
  <c r="J63"/>
  <c r="BF40" i="15"/>
  <c r="AP40"/>
  <c r="Z40"/>
  <c r="J40"/>
  <c r="AY40"/>
  <c r="AC40"/>
  <c r="BB40"/>
  <c r="AL40"/>
  <c r="V40"/>
  <c r="F40"/>
  <c r="AS40"/>
  <c r="X40"/>
  <c r="BH40"/>
  <c r="AM40"/>
  <c r="Q40"/>
  <c r="BG40"/>
  <c r="AK40"/>
  <c r="P40"/>
  <c r="AJ40"/>
  <c r="I40"/>
  <c r="T40"/>
  <c r="AX40"/>
  <c r="AH40"/>
  <c r="R40"/>
  <c r="BI40"/>
  <c r="AN40"/>
  <c r="S40"/>
  <c r="BC40"/>
  <c r="AG40"/>
  <c r="L40"/>
  <c r="BA40"/>
  <c r="AF40"/>
  <c r="K40"/>
  <c r="O40"/>
  <c r="AU40"/>
  <c r="BK40"/>
  <c r="N40"/>
  <c r="H40"/>
  <c r="W40"/>
  <c r="AQ40"/>
  <c r="BE40"/>
  <c r="AO40"/>
  <c r="BJ40"/>
  <c r="BD40"/>
  <c r="AW40"/>
  <c r="G40"/>
  <c r="AA40"/>
  <c r="AZ40"/>
  <c r="AT40"/>
  <c r="AI40"/>
  <c r="AR40"/>
  <c r="BL40"/>
  <c r="U40"/>
  <c r="AE40"/>
  <c r="AD40"/>
  <c r="M40"/>
  <c r="AB40"/>
  <c r="AV40"/>
  <c r="E40"/>
  <c r="Y40"/>
  <c r="AX39" i="16"/>
  <c r="AH39"/>
  <c r="R39"/>
  <c r="BK39"/>
  <c r="AU39"/>
  <c r="AE39"/>
  <c r="O39"/>
  <c r="AZ39"/>
  <c r="T39"/>
  <c r="AO39"/>
  <c r="I39"/>
  <c r="AN39"/>
  <c r="H39"/>
  <c r="AK39"/>
  <c r="E39"/>
  <c r="BJ39"/>
  <c r="AT39"/>
  <c r="AD39"/>
  <c r="N39"/>
  <c r="BG39"/>
  <c r="AQ39"/>
  <c r="AA39"/>
  <c r="K39"/>
  <c r="AR39"/>
  <c r="L39"/>
  <c r="AG39"/>
  <c r="BL39"/>
  <c r="AF39"/>
  <c r="BI39"/>
  <c r="AC39"/>
  <c r="BF39"/>
  <c r="AP39"/>
  <c r="Z39"/>
  <c r="J39"/>
  <c r="BC39"/>
  <c r="AM39"/>
  <c r="W39"/>
  <c r="G39"/>
  <c r="AJ39"/>
  <c r="BE39"/>
  <c r="Y39"/>
  <c r="BD39"/>
  <c r="X39"/>
  <c r="BA39"/>
  <c r="U39"/>
  <c r="BB39"/>
  <c r="AL39"/>
  <c r="V39"/>
  <c r="F39"/>
  <c r="AY39"/>
  <c r="AI39"/>
  <c r="S39"/>
  <c r="BH39"/>
  <c r="AB39"/>
  <c r="AW39"/>
  <c r="Q39"/>
  <c r="AV39"/>
  <c r="P39"/>
  <c r="AS39"/>
  <c r="M39"/>
  <c r="AW14" i="18"/>
  <c r="BE14"/>
  <c r="Y14"/>
  <c r="AO14"/>
  <c r="Q14"/>
  <c r="AG14"/>
  <c r="I14"/>
  <c r="BC14"/>
  <c r="AM14"/>
  <c r="W14"/>
  <c r="G14"/>
  <c r="AX14"/>
  <c r="AH14"/>
  <c r="R14"/>
  <c r="AJ14"/>
  <c r="U14"/>
  <c r="BA14"/>
  <c r="X14"/>
  <c r="BD14"/>
  <c r="AY14"/>
  <c r="AI14"/>
  <c r="S14"/>
  <c r="BJ14"/>
  <c r="AT14"/>
  <c r="AD14"/>
  <c r="N14"/>
  <c r="L14"/>
  <c r="AR14"/>
  <c r="AC14"/>
  <c r="BI14"/>
  <c r="AF14"/>
  <c r="BL14"/>
  <c r="BK14"/>
  <c r="AE14"/>
  <c r="BF14"/>
  <c r="Z14"/>
  <c r="AZ14"/>
  <c r="AK14"/>
  <c r="AN14"/>
  <c r="AU14"/>
  <c r="O14"/>
  <c r="AP14"/>
  <c r="J14"/>
  <c r="T14"/>
  <c r="E14"/>
  <c r="H14"/>
  <c r="K14"/>
  <c r="F14"/>
  <c r="AB14"/>
  <c r="M14"/>
  <c r="BG14"/>
  <c r="BB14"/>
  <c r="BH14"/>
  <c r="AS14"/>
  <c r="AQ14"/>
  <c r="AL14"/>
  <c r="P14"/>
  <c r="AA14"/>
  <c r="V14"/>
  <c r="AV14"/>
  <c r="AY64" i="17"/>
  <c r="AI64"/>
  <c r="S64"/>
  <c r="BJ64"/>
  <c r="AT64"/>
  <c r="AD64"/>
  <c r="N64"/>
  <c r="BE64"/>
  <c r="AO64"/>
  <c r="Y64"/>
  <c r="I64"/>
  <c r="AB64"/>
  <c r="X64"/>
  <c r="T64"/>
  <c r="P64"/>
  <c r="BK64"/>
  <c r="AU64"/>
  <c r="AE64"/>
  <c r="O64"/>
  <c r="BF64"/>
  <c r="AP64"/>
  <c r="Z64"/>
  <c r="J64"/>
  <c r="BA64"/>
  <c r="AK64"/>
  <c r="U64"/>
  <c r="E64"/>
  <c r="L64"/>
  <c r="H64"/>
  <c r="BL64"/>
  <c r="BG64"/>
  <c r="AQ64"/>
  <c r="AA64"/>
  <c r="K64"/>
  <c r="BB64"/>
  <c r="AL64"/>
  <c r="V64"/>
  <c r="F64"/>
  <c r="AW64"/>
  <c r="AG64"/>
  <c r="Q64"/>
  <c r="BH64"/>
  <c r="BD64"/>
  <c r="AZ64"/>
  <c r="AV64"/>
  <c r="BC64"/>
  <c r="AM64"/>
  <c r="W64"/>
  <c r="G64"/>
  <c r="AX64"/>
  <c r="AH64"/>
  <c r="R64"/>
  <c r="BI64"/>
  <c r="AS64"/>
  <c r="AC64"/>
  <c r="M64"/>
  <c r="AR64"/>
  <c r="AN64"/>
  <c r="AJ64"/>
  <c r="AF64"/>
  <c r="AC49"/>
  <c r="M49"/>
  <c r="AW49"/>
  <c r="BL49"/>
  <c r="AV49"/>
  <c r="AF49"/>
  <c r="P49"/>
  <c r="BG49"/>
  <c r="AQ49"/>
  <c r="AA49"/>
  <c r="K49"/>
  <c r="BB49"/>
  <c r="AL49"/>
  <c r="V49"/>
  <c r="F49"/>
  <c r="BA49"/>
  <c r="Y49"/>
  <c r="BH49"/>
  <c r="AR49"/>
  <c r="AB49"/>
  <c r="L49"/>
  <c r="BC49"/>
  <c r="AM49"/>
  <c r="W49"/>
  <c r="G49"/>
  <c r="AX49"/>
  <c r="AH49"/>
  <c r="R49"/>
  <c r="E49"/>
  <c r="AO49"/>
  <c r="AS49"/>
  <c r="BD49"/>
  <c r="X49"/>
  <c r="AY49"/>
  <c r="S49"/>
  <c r="AT49"/>
  <c r="N49"/>
  <c r="BE49"/>
  <c r="Q49"/>
  <c r="AN49"/>
  <c r="H49"/>
  <c r="AI49"/>
  <c r="BJ49"/>
  <c r="AD49"/>
  <c r="U49"/>
  <c r="AG49"/>
  <c r="BK49"/>
  <c r="BF49"/>
  <c r="AK49"/>
  <c r="AZ49"/>
  <c r="AU49"/>
  <c r="AP49"/>
  <c r="AJ49"/>
  <c r="AE49"/>
  <c r="Z49"/>
  <c r="I49"/>
  <c r="BI49"/>
  <c r="T49"/>
  <c r="O49"/>
  <c r="J49"/>
  <c r="BF35" i="13"/>
  <c r="AP35"/>
  <c r="Z35"/>
  <c r="J35"/>
  <c r="BJ35"/>
  <c r="Q35"/>
  <c r="BG35"/>
  <c r="AX35"/>
  <c r="AT35"/>
  <c r="BI35"/>
  <c r="AS35"/>
  <c r="AC35"/>
  <c r="M35"/>
  <c r="BH35"/>
  <c r="AR35"/>
  <c r="AB35"/>
  <c r="L35"/>
  <c r="BC35"/>
  <c r="AM35"/>
  <c r="W35"/>
  <c r="G35"/>
  <c r="V35"/>
  <c r="BE35"/>
  <c r="AO35"/>
  <c r="Y35"/>
  <c r="I35"/>
  <c r="BD35"/>
  <c r="AN35"/>
  <c r="X35"/>
  <c r="H35"/>
  <c r="AY35"/>
  <c r="AI35"/>
  <c r="S35"/>
  <c r="R35"/>
  <c r="AL35"/>
  <c r="AW35"/>
  <c r="BL35"/>
  <c r="AF35"/>
  <c r="AQ35"/>
  <c r="K35"/>
  <c r="F35"/>
  <c r="N35"/>
  <c r="BA35"/>
  <c r="AK35"/>
  <c r="U35"/>
  <c r="E35"/>
  <c r="AZ35"/>
  <c r="AJ35"/>
  <c r="T35"/>
  <c r="BK35"/>
  <c r="AU35"/>
  <c r="AE35"/>
  <c r="O35"/>
  <c r="AH35"/>
  <c r="BB35"/>
  <c r="AD35"/>
  <c r="AG35"/>
  <c r="AV35"/>
  <c r="P35"/>
  <c r="AA35"/>
  <c r="BJ66" i="14"/>
  <c r="F66"/>
  <c r="AL66"/>
  <c r="J66"/>
  <c r="BF66"/>
  <c r="AP66"/>
  <c r="Z66"/>
  <c r="V66"/>
  <c r="BB66"/>
  <c r="AT66"/>
  <c r="AW66"/>
  <c r="AG66"/>
  <c r="Q66"/>
  <c r="BK66"/>
  <c r="AU66"/>
  <c r="AE66"/>
  <c r="O66"/>
  <c r="AZ66"/>
  <c r="T66"/>
  <c r="AV66"/>
  <c r="P66"/>
  <c r="AX66"/>
  <c r="N66"/>
  <c r="BE66"/>
  <c r="AO66"/>
  <c r="Y66"/>
  <c r="I66"/>
  <c r="BC66"/>
  <c r="AM66"/>
  <c r="W66"/>
  <c r="G66"/>
  <c r="AJ66"/>
  <c r="BL66"/>
  <c r="AF66"/>
  <c r="R66"/>
  <c r="AS66"/>
  <c r="M66"/>
  <c r="AQ66"/>
  <c r="K66"/>
  <c r="L66"/>
  <c r="H66"/>
  <c r="AK66"/>
  <c r="E66"/>
  <c r="AI66"/>
  <c r="BH66"/>
  <c r="BD66"/>
  <c r="AH66"/>
  <c r="BI66"/>
  <c r="AC66"/>
  <c r="BG66"/>
  <c r="AA66"/>
  <c r="AR66"/>
  <c r="AN66"/>
  <c r="AD66"/>
  <c r="BA66"/>
  <c r="U66"/>
  <c r="AY66"/>
  <c r="S66"/>
  <c r="AB66"/>
  <c r="X66"/>
  <c r="BH60"/>
  <c r="AQ60"/>
  <c r="K60"/>
  <c r="AC60"/>
  <c r="AE60"/>
  <c r="AG60"/>
  <c r="M60"/>
  <c r="AH60"/>
  <c r="BI60"/>
  <c r="AZ60"/>
  <c r="AU60"/>
  <c r="AW60"/>
  <c r="Q60"/>
  <c r="AS60"/>
  <c r="AF60"/>
  <c r="S60"/>
  <c r="U60"/>
  <c r="BB60"/>
  <c r="V60"/>
  <c r="AB60"/>
  <c r="J60"/>
  <c r="G60"/>
  <c r="I60"/>
  <c r="AN60"/>
  <c r="T60"/>
  <c r="BF60"/>
  <c r="AX60"/>
  <c r="AI60"/>
  <c r="AK60"/>
  <c r="AT60"/>
  <c r="N60"/>
  <c r="BG60"/>
  <c r="BD60"/>
  <c r="W60"/>
  <c r="Y60"/>
  <c r="H60"/>
  <c r="O60"/>
  <c r="P60"/>
  <c r="Z60"/>
  <c r="R60"/>
  <c r="AR60"/>
  <c r="AY60"/>
  <c r="AL60"/>
  <c r="F60"/>
  <c r="X60"/>
  <c r="AM60"/>
  <c r="AO60"/>
  <c r="BK60"/>
  <c r="AA60"/>
  <c r="BL60"/>
  <c r="L60"/>
  <c r="E60"/>
  <c r="AV60"/>
  <c r="AJ60"/>
  <c r="BC60"/>
  <c r="BJ60"/>
  <c r="AP60"/>
  <c r="BE60"/>
  <c r="AD60"/>
  <c r="BC38" i="17"/>
  <c r="BA19" i="5"/>
  <c r="AG19"/>
  <c r="BC19"/>
  <c r="BH19"/>
  <c r="U19"/>
  <c r="I19"/>
  <c r="AQ19"/>
  <c r="AV19"/>
  <c r="R19"/>
  <c r="BB19"/>
  <c r="O19"/>
  <c r="T19"/>
  <c r="AL19"/>
  <c r="E19"/>
  <c r="S19"/>
  <c r="X19"/>
  <c r="AH19"/>
  <c r="G19"/>
  <c r="L19"/>
  <c r="BJ19"/>
  <c r="AO19"/>
  <c r="BG19"/>
  <c r="BL19"/>
  <c r="AC19"/>
  <c r="AK19"/>
  <c r="AE19"/>
  <c r="AJ19"/>
  <c r="AX19"/>
  <c r="AT19"/>
  <c r="AI19"/>
  <c r="AN19"/>
  <c r="BI19"/>
  <c r="N19"/>
  <c r="W19"/>
  <c r="AB19"/>
  <c r="AS19"/>
  <c r="K19"/>
  <c r="P19"/>
  <c r="AD19"/>
  <c r="Q19"/>
  <c r="AU19"/>
  <c r="AZ19"/>
  <c r="AP19"/>
  <c r="Y19"/>
  <c r="AY19"/>
  <c r="J19"/>
  <c r="BF19"/>
  <c r="AM19"/>
  <c r="AR19"/>
  <c r="F19"/>
  <c r="Z19"/>
  <c r="AA19"/>
  <c r="AF19"/>
  <c r="M19"/>
  <c r="AW19"/>
  <c r="BK19"/>
  <c r="V19"/>
  <c r="BE19"/>
  <c r="H19"/>
  <c r="BB39" i="13"/>
  <c r="F39"/>
  <c r="AT39"/>
  <c r="AM39"/>
  <c r="O39"/>
  <c r="AD39"/>
  <c r="W39"/>
  <c r="AL39"/>
  <c r="AE39"/>
  <c r="N39"/>
  <c r="G39"/>
  <c r="AU39"/>
  <c r="BJ39"/>
  <c r="BC39"/>
  <c r="BF39"/>
  <c r="BK39"/>
  <c r="I39"/>
  <c r="AI39"/>
  <c r="BA39"/>
  <c r="AJ39"/>
  <c r="AQ39"/>
  <c r="AH39"/>
  <c r="E39"/>
  <c r="J39"/>
  <c r="AP39"/>
  <c r="AW39"/>
  <c r="AG39"/>
  <c r="Q39"/>
  <c r="BL39"/>
  <c r="AV39"/>
  <c r="AF39"/>
  <c r="P39"/>
  <c r="S39"/>
  <c r="AY39"/>
  <c r="BE39"/>
  <c r="Y39"/>
  <c r="AN39"/>
  <c r="H39"/>
  <c r="U39"/>
  <c r="T39"/>
  <c r="R39"/>
  <c r="AX39"/>
  <c r="BI39"/>
  <c r="AS39"/>
  <c r="AC39"/>
  <c r="M39"/>
  <c r="BH39"/>
  <c r="AR39"/>
  <c r="AB39"/>
  <c r="L39"/>
  <c r="AA39"/>
  <c r="BG39"/>
  <c r="Z39"/>
  <c r="AO39"/>
  <c r="BD39"/>
  <c r="X39"/>
  <c r="AK39"/>
  <c r="AZ39"/>
  <c r="K39"/>
  <c r="AK61" i="14"/>
  <c r="AI61"/>
  <c r="BD61"/>
  <c r="E61"/>
  <c r="L61"/>
  <c r="AT61"/>
  <c r="AU61"/>
  <c r="X61"/>
  <c r="AY61"/>
  <c r="F61"/>
  <c r="AG61"/>
  <c r="AL61"/>
  <c r="Q61"/>
  <c r="N61"/>
  <c r="U61"/>
  <c r="T61"/>
  <c r="AZ61"/>
  <c r="AW61"/>
  <c r="AR61"/>
  <c r="BA61"/>
  <c r="AF61"/>
  <c r="AE61"/>
  <c r="BF61"/>
  <c r="O61"/>
  <c r="AH61"/>
  <c r="S61"/>
  <c r="BL61"/>
  <c r="BK61"/>
  <c r="Z61"/>
  <c r="P61"/>
  <c r="AM61"/>
  <c r="AO61"/>
  <c r="AX61"/>
  <c r="V61"/>
  <c r="AB61"/>
  <c r="BG61"/>
  <c r="BI61"/>
  <c r="BJ61"/>
  <c r="AJ61"/>
  <c r="BC61"/>
  <c r="BE61"/>
  <c r="R61"/>
  <c r="AN61"/>
  <c r="K61"/>
  <c r="M61"/>
  <c r="AD61"/>
  <c r="G61"/>
  <c r="I61"/>
  <c r="H61"/>
  <c r="AA61"/>
  <c r="AC61"/>
  <c r="AP61"/>
  <c r="AV61"/>
  <c r="W61"/>
  <c r="Y61"/>
  <c r="AQ61"/>
  <c r="AS61"/>
  <c r="BB61"/>
  <c r="BH61"/>
  <c r="BF62" i="15"/>
  <c r="AP62"/>
  <c r="Z62"/>
  <c r="J62"/>
  <c r="BA62"/>
  <c r="AK62"/>
  <c r="U62"/>
  <c r="AQ62"/>
  <c r="L62"/>
  <c r="AV62"/>
  <c r="P62"/>
  <c r="BC62"/>
  <c r="W62"/>
  <c r="AB62"/>
  <c r="M62"/>
  <c r="BB62"/>
  <c r="AL62"/>
  <c r="V62"/>
  <c r="F62"/>
  <c r="AW62"/>
  <c r="AG62"/>
  <c r="Q62"/>
  <c r="AI62"/>
  <c r="G62"/>
  <c r="AN62"/>
  <c r="K62"/>
  <c r="AU62"/>
  <c r="O62"/>
  <c r="AZ62"/>
  <c r="AJ62"/>
  <c r="AX62"/>
  <c r="AH62"/>
  <c r="R62"/>
  <c r="BI62"/>
  <c r="AS62"/>
  <c r="AC62"/>
  <c r="BG62"/>
  <c r="AA62"/>
  <c r="BL62"/>
  <c r="AF62"/>
  <c r="E62"/>
  <c r="AM62"/>
  <c r="I62"/>
  <c r="T62"/>
  <c r="H62"/>
  <c r="BJ62"/>
  <c r="AT62"/>
  <c r="AD62"/>
  <c r="N62"/>
  <c r="BE62"/>
  <c r="AO62"/>
  <c r="Y62"/>
  <c r="AY62"/>
  <c r="S62"/>
  <c r="BD62"/>
  <c r="X62"/>
  <c r="BK62"/>
  <c r="AE62"/>
  <c r="BH62"/>
  <c r="AR62"/>
  <c r="BB64" i="16"/>
  <c r="AL64"/>
  <c r="V64"/>
  <c r="F64"/>
  <c r="AR64"/>
  <c r="W64"/>
  <c r="BL64"/>
  <c r="AQ64"/>
  <c r="U64"/>
  <c r="BK64"/>
  <c r="AO64"/>
  <c r="T64"/>
  <c r="BD64"/>
  <c r="AI64"/>
  <c r="M64"/>
  <c r="AX64"/>
  <c r="AH64"/>
  <c r="R64"/>
  <c r="BH64"/>
  <c r="AM64"/>
  <c r="Q64"/>
  <c r="BG64"/>
  <c r="AK64"/>
  <c r="P64"/>
  <c r="BE64"/>
  <c r="AJ64"/>
  <c r="O64"/>
  <c r="AY64"/>
  <c r="AC64"/>
  <c r="H64"/>
  <c r="BJ64"/>
  <c r="AT64"/>
  <c r="AD64"/>
  <c r="N64"/>
  <c r="BC64"/>
  <c r="AG64"/>
  <c r="L64"/>
  <c r="BA64"/>
  <c r="AF64"/>
  <c r="K64"/>
  <c r="AZ64"/>
  <c r="AE64"/>
  <c r="I64"/>
  <c r="AS64"/>
  <c r="X64"/>
  <c r="BF64"/>
  <c r="AP64"/>
  <c r="Z64"/>
  <c r="J64"/>
  <c r="AW64"/>
  <c r="AB64"/>
  <c r="G64"/>
  <c r="AV64"/>
  <c r="AA64"/>
  <c r="E64"/>
  <c r="AU64"/>
  <c r="Y64"/>
  <c r="BI64"/>
  <c r="AN64"/>
  <c r="S64"/>
  <c r="BE48"/>
  <c r="AH37" i="18"/>
  <c r="BG60" i="17"/>
  <c r="AQ60"/>
  <c r="AA60"/>
  <c r="K60"/>
  <c r="BB60"/>
  <c r="AL60"/>
  <c r="V60"/>
  <c r="F60"/>
  <c r="AW60"/>
  <c r="AG60"/>
  <c r="Q60"/>
  <c r="BH60"/>
  <c r="BD60"/>
  <c r="AZ60"/>
  <c r="AV60"/>
  <c r="BC60"/>
  <c r="AM60"/>
  <c r="W60"/>
  <c r="G60"/>
  <c r="AX60"/>
  <c r="AH60"/>
  <c r="R60"/>
  <c r="BI60"/>
  <c r="AS60"/>
  <c r="AC60"/>
  <c r="M60"/>
  <c r="AR60"/>
  <c r="AN60"/>
  <c r="AJ60"/>
  <c r="AF60"/>
  <c r="AY60"/>
  <c r="AI60"/>
  <c r="S60"/>
  <c r="BJ60"/>
  <c r="AT60"/>
  <c r="AD60"/>
  <c r="N60"/>
  <c r="BE60"/>
  <c r="AO60"/>
  <c r="Y60"/>
  <c r="I60"/>
  <c r="AB60"/>
  <c r="X60"/>
  <c r="T60"/>
  <c r="P60"/>
  <c r="BK60"/>
  <c r="AU60"/>
  <c r="AE60"/>
  <c r="O60"/>
  <c r="BF60"/>
  <c r="AP60"/>
  <c r="Z60"/>
  <c r="J60"/>
  <c r="BA60"/>
  <c r="AK60"/>
  <c r="U60"/>
  <c r="E60"/>
  <c r="L60"/>
  <c r="H60"/>
  <c r="BL60"/>
  <c r="BI31" i="16"/>
  <c r="AS31"/>
  <c r="AC31"/>
  <c r="M31"/>
  <c r="L31"/>
  <c r="AB31"/>
  <c r="AR31"/>
  <c r="BH31"/>
  <c r="BE31"/>
  <c r="AO31"/>
  <c r="Y31"/>
  <c r="I31"/>
  <c r="P31"/>
  <c r="AF31"/>
  <c r="AV31"/>
  <c r="BL31"/>
  <c r="AK31"/>
  <c r="E31"/>
  <c r="AJ31"/>
  <c r="AG31"/>
  <c r="H31"/>
  <c r="AN31"/>
  <c r="BA31"/>
  <c r="U31"/>
  <c r="T31"/>
  <c r="AZ31"/>
  <c r="R31"/>
  <c r="AH31"/>
  <c r="AX31"/>
  <c r="O31"/>
  <c r="AE31"/>
  <c r="AU31"/>
  <c r="BK31"/>
  <c r="AW31"/>
  <c r="Q31"/>
  <c r="X31"/>
  <c r="BD31"/>
  <c r="F31"/>
  <c r="V31"/>
  <c r="AL31"/>
  <c r="BB31"/>
  <c r="S31"/>
  <c r="AI31"/>
  <c r="AY31"/>
  <c r="Z31"/>
  <c r="BF31"/>
  <c r="AA31"/>
  <c r="BG31"/>
  <c r="AD31"/>
  <c r="BJ31"/>
  <c r="G31"/>
  <c r="AM31"/>
  <c r="J31"/>
  <c r="AP31"/>
  <c r="K31"/>
  <c r="AQ31"/>
  <c r="N31"/>
  <c r="AT31"/>
  <c r="W31"/>
  <c r="BC31"/>
  <c r="BE23" i="13"/>
  <c r="I23"/>
  <c r="AO23"/>
  <c r="AW23"/>
  <c r="Y23"/>
  <c r="Q23"/>
  <c r="BF23"/>
  <c r="AP23"/>
  <c r="Z23"/>
  <c r="J23"/>
  <c r="BD23"/>
  <c r="AN23"/>
  <c r="X23"/>
  <c r="H23"/>
  <c r="AM23"/>
  <c r="G23"/>
  <c r="AK23"/>
  <c r="E23"/>
  <c r="AI23"/>
  <c r="BB23"/>
  <c r="AL23"/>
  <c r="V23"/>
  <c r="F23"/>
  <c r="AZ23"/>
  <c r="AJ23"/>
  <c r="T23"/>
  <c r="BK23"/>
  <c r="AE23"/>
  <c r="BI23"/>
  <c r="AC23"/>
  <c r="BG23"/>
  <c r="AA23"/>
  <c r="AH23"/>
  <c r="BL23"/>
  <c r="AF23"/>
  <c r="BC23"/>
  <c r="BA23"/>
  <c r="AY23"/>
  <c r="BJ23"/>
  <c r="AD23"/>
  <c r="BH23"/>
  <c r="AB23"/>
  <c r="AU23"/>
  <c r="AS23"/>
  <c r="AQ23"/>
  <c r="AX23"/>
  <c r="R23"/>
  <c r="AV23"/>
  <c r="P23"/>
  <c r="W23"/>
  <c r="U23"/>
  <c r="S23"/>
  <c r="AT23"/>
  <c r="N23"/>
  <c r="AR23"/>
  <c r="L23"/>
  <c r="O23"/>
  <c r="M23"/>
  <c r="K23"/>
  <c r="BB48" i="15"/>
  <c r="BF48"/>
  <c r="AL48"/>
  <c r="N48"/>
  <c r="Z48"/>
  <c r="V48"/>
  <c r="AT48"/>
  <c r="AP48"/>
  <c r="BJ48"/>
  <c r="J48"/>
  <c r="AD48"/>
  <c r="F48"/>
  <c r="BA48"/>
  <c r="AK48"/>
  <c r="U48"/>
  <c r="E48"/>
  <c r="AZ48"/>
  <c r="AJ48"/>
  <c r="T48"/>
  <c r="BK48"/>
  <c r="AU48"/>
  <c r="AE48"/>
  <c r="O48"/>
  <c r="AH48"/>
  <c r="AW48"/>
  <c r="AG48"/>
  <c r="Q48"/>
  <c r="BL48"/>
  <c r="AV48"/>
  <c r="AF48"/>
  <c r="P48"/>
  <c r="BG48"/>
  <c r="AQ48"/>
  <c r="AA48"/>
  <c r="K48"/>
  <c r="AX48"/>
  <c r="BI48"/>
  <c r="AC48"/>
  <c r="BH48"/>
  <c r="AB48"/>
  <c r="BC48"/>
  <c r="W48"/>
  <c r="BE48"/>
  <c r="Y48"/>
  <c r="BD48"/>
  <c r="X48"/>
  <c r="AY48"/>
  <c r="S48"/>
  <c r="AS48"/>
  <c r="M48"/>
  <c r="AR48"/>
  <c r="L48"/>
  <c r="AM48"/>
  <c r="G48"/>
  <c r="AO48"/>
  <c r="I48"/>
  <c r="AN48"/>
  <c r="H48"/>
  <c r="AI48"/>
  <c r="R48"/>
  <c r="BI52" i="17"/>
  <c r="AG52"/>
  <c r="AS52"/>
  <c r="AC52"/>
  <c r="Q52"/>
  <c r="M52"/>
  <c r="AW52"/>
  <c r="AZ52"/>
  <c r="AJ52"/>
  <c r="T52"/>
  <c r="BK52"/>
  <c r="AU52"/>
  <c r="AE52"/>
  <c r="O52"/>
  <c r="BF52"/>
  <c r="AP52"/>
  <c r="Z52"/>
  <c r="J52"/>
  <c r="AK52"/>
  <c r="I52"/>
  <c r="BL52"/>
  <c r="AV52"/>
  <c r="AF52"/>
  <c r="P52"/>
  <c r="BG52"/>
  <c r="AQ52"/>
  <c r="AA52"/>
  <c r="K52"/>
  <c r="BB52"/>
  <c r="AL52"/>
  <c r="V52"/>
  <c r="F52"/>
  <c r="BA52"/>
  <c r="Y52"/>
  <c r="AR52"/>
  <c r="L52"/>
  <c r="AM52"/>
  <c r="G52"/>
  <c r="AH52"/>
  <c r="BH52"/>
  <c r="AB52"/>
  <c r="BC52"/>
  <c r="W52"/>
  <c r="AX52"/>
  <c r="R52"/>
  <c r="E52"/>
  <c r="AO52"/>
  <c r="BD52"/>
  <c r="AY52"/>
  <c r="AT52"/>
  <c r="U52"/>
  <c r="BE52"/>
  <c r="AN52"/>
  <c r="AI52"/>
  <c r="AD52"/>
  <c r="X52"/>
  <c r="S52"/>
  <c r="N52"/>
  <c r="H52"/>
  <c r="BJ52"/>
  <c r="AX60" i="13"/>
  <c r="AH60"/>
  <c r="AT60"/>
  <c r="Z60"/>
  <c r="J60"/>
  <c r="BA60"/>
  <c r="AK60"/>
  <c r="U60"/>
  <c r="E60"/>
  <c r="AN60"/>
  <c r="H60"/>
  <c r="W60"/>
  <c r="AQ60"/>
  <c r="BH60"/>
  <c r="S60"/>
  <c r="AA60"/>
  <c r="BJ60"/>
  <c r="AP60"/>
  <c r="V60"/>
  <c r="F60"/>
  <c r="AW60"/>
  <c r="AG60"/>
  <c r="Q60"/>
  <c r="BL60"/>
  <c r="AF60"/>
  <c r="BC60"/>
  <c r="L60"/>
  <c r="AE60"/>
  <c r="AY60"/>
  <c r="G60"/>
  <c r="BG60"/>
  <c r="BF60"/>
  <c r="AL60"/>
  <c r="R60"/>
  <c r="BI60"/>
  <c r="AS60"/>
  <c r="AC60"/>
  <c r="M60"/>
  <c r="BD60"/>
  <c r="X60"/>
  <c r="AR60"/>
  <c r="BK60"/>
  <c r="T60"/>
  <c r="AM60"/>
  <c r="AU60"/>
  <c r="O60"/>
  <c r="BB60"/>
  <c r="AD60"/>
  <c r="N60"/>
  <c r="BE60"/>
  <c r="AO60"/>
  <c r="Y60"/>
  <c r="I60"/>
  <c r="AV60"/>
  <c r="P60"/>
  <c r="AI60"/>
  <c r="AZ60"/>
  <c r="K60"/>
  <c r="AB60"/>
  <c r="AJ60"/>
  <c r="BJ24" i="15"/>
  <c r="Z24"/>
  <c r="AP24"/>
  <c r="BF24"/>
  <c r="J24"/>
  <c r="AD24"/>
  <c r="BA24"/>
  <c r="AK24"/>
  <c r="U24"/>
  <c r="E24"/>
  <c r="AZ24"/>
  <c r="AJ24"/>
  <c r="T24"/>
  <c r="BK24"/>
  <c r="AU24"/>
  <c r="AE24"/>
  <c r="O24"/>
  <c r="AH24"/>
  <c r="AT24"/>
  <c r="AW24"/>
  <c r="AG24"/>
  <c r="Q24"/>
  <c r="BL24"/>
  <c r="AV24"/>
  <c r="AF24"/>
  <c r="P24"/>
  <c r="BG24"/>
  <c r="AQ24"/>
  <c r="AA24"/>
  <c r="K24"/>
  <c r="AX24"/>
  <c r="BI24"/>
  <c r="AS24"/>
  <c r="AC24"/>
  <c r="M24"/>
  <c r="BH24"/>
  <c r="AR24"/>
  <c r="AB24"/>
  <c r="L24"/>
  <c r="BC24"/>
  <c r="AM24"/>
  <c r="W24"/>
  <c r="G24"/>
  <c r="V24"/>
  <c r="N24"/>
  <c r="BE24"/>
  <c r="AO24"/>
  <c r="Y24"/>
  <c r="I24"/>
  <c r="BD24"/>
  <c r="AN24"/>
  <c r="X24"/>
  <c r="H24"/>
  <c r="AY24"/>
  <c r="AI24"/>
  <c r="S24"/>
  <c r="R24"/>
  <c r="AL24"/>
  <c r="F24"/>
  <c r="BB24"/>
  <c r="BJ59" i="13"/>
  <c r="BE59"/>
  <c r="AO59"/>
  <c r="Y59"/>
  <c r="I59"/>
  <c r="AX59"/>
  <c r="AB59"/>
  <c r="G59"/>
  <c r="AF59"/>
  <c r="BK59"/>
  <c r="AE59"/>
  <c r="BH59"/>
  <c r="AD59"/>
  <c r="AP59"/>
  <c r="BG59"/>
  <c r="BF59"/>
  <c r="BA59"/>
  <c r="AK59"/>
  <c r="U59"/>
  <c r="E59"/>
  <c r="AR59"/>
  <c r="W59"/>
  <c r="BC59"/>
  <c r="Z59"/>
  <c r="AZ59"/>
  <c r="X59"/>
  <c r="AY59"/>
  <c r="V59"/>
  <c r="N59"/>
  <c r="AA59"/>
  <c r="BB59"/>
  <c r="AW59"/>
  <c r="AG59"/>
  <c r="Q59"/>
  <c r="BL59"/>
  <c r="AM59"/>
  <c r="R59"/>
  <c r="AU59"/>
  <c r="S59"/>
  <c r="AT59"/>
  <c r="P59"/>
  <c r="AQ59"/>
  <c r="O59"/>
  <c r="AI59"/>
  <c r="AV59"/>
  <c r="M59"/>
  <c r="AN59"/>
  <c r="AJ59"/>
  <c r="BI59"/>
  <c r="BD59"/>
  <c r="K59"/>
  <c r="H59"/>
  <c r="AS59"/>
  <c r="AH59"/>
  <c r="AL59"/>
  <c r="F59"/>
  <c r="AC59"/>
  <c r="L59"/>
  <c r="J59"/>
  <c r="T59"/>
  <c r="BL8" i="14"/>
  <c r="BD8"/>
  <c r="AH8"/>
  <c r="V8"/>
  <c r="H8"/>
  <c r="AR8"/>
  <c r="AC8"/>
  <c r="M8"/>
  <c r="AS8"/>
  <c r="AG8"/>
  <c r="R8"/>
  <c r="L8"/>
  <c r="X8"/>
  <c r="BI8"/>
  <c r="AN8"/>
  <c r="Q8"/>
  <c r="BH8"/>
  <c r="AB8"/>
  <c r="AX8"/>
  <c r="F8"/>
  <c r="AL8"/>
  <c r="U8"/>
  <c r="AP8"/>
  <c r="BK8"/>
  <c r="AU8"/>
  <c r="AE8"/>
  <c r="O8"/>
  <c r="Y8"/>
  <c r="AT8"/>
  <c r="J8"/>
  <c r="AF8"/>
  <c r="BA8"/>
  <c r="AW8"/>
  <c r="BC8"/>
  <c r="AM8"/>
  <c r="W8"/>
  <c r="G8"/>
  <c r="N8"/>
  <c r="AJ8"/>
  <c r="BE8"/>
  <c r="P8"/>
  <c r="BF8"/>
  <c r="AQ8"/>
  <c r="K8"/>
  <c r="I8"/>
  <c r="AZ8"/>
  <c r="Z8"/>
  <c r="BB8"/>
  <c r="AI8"/>
  <c r="T8"/>
  <c r="BJ8"/>
  <c r="AK8"/>
  <c r="BG8"/>
  <c r="AA8"/>
  <c r="AD8"/>
  <c r="E8"/>
  <c r="AV8"/>
  <c r="AY8"/>
  <c r="S8"/>
  <c r="AO8"/>
  <c r="BJ52" i="15"/>
  <c r="AT52"/>
  <c r="AD52"/>
  <c r="BC52"/>
  <c r="AG52"/>
  <c r="N52"/>
  <c r="BF52"/>
  <c r="AP52"/>
  <c r="Z52"/>
  <c r="AW52"/>
  <c r="AB52"/>
  <c r="J52"/>
  <c r="BA52"/>
  <c r="AF52"/>
  <c r="M52"/>
  <c r="AZ52"/>
  <c r="L52"/>
  <c r="AC52"/>
  <c r="AU52"/>
  <c r="H52"/>
  <c r="AS52"/>
  <c r="BB52"/>
  <c r="AL52"/>
  <c r="V52"/>
  <c r="AR52"/>
  <c r="W52"/>
  <c r="F52"/>
  <c r="AV52"/>
  <c r="AA52"/>
  <c r="I52"/>
  <c r="AO52"/>
  <c r="BI52"/>
  <c r="S52"/>
  <c r="AJ52"/>
  <c r="X52"/>
  <c r="G52"/>
  <c r="AX52"/>
  <c r="AH52"/>
  <c r="BH52"/>
  <c r="AM52"/>
  <c r="R52"/>
  <c r="BL52"/>
  <c r="AQ52"/>
  <c r="U52"/>
  <c r="E52"/>
  <c r="AE52"/>
  <c r="AY52"/>
  <c r="K52"/>
  <c r="Y52"/>
  <c r="BD52"/>
  <c r="AI52"/>
  <c r="BG52"/>
  <c r="T52"/>
  <c r="O52"/>
  <c r="AK52"/>
  <c r="AN52"/>
  <c r="Q52"/>
  <c r="BE52"/>
  <c r="BK52"/>
  <c r="P52"/>
  <c r="BL8" i="16"/>
  <c r="Q8"/>
  <c r="AW8"/>
  <c r="AG8"/>
  <c r="Y8"/>
  <c r="AK8"/>
  <c r="AC8"/>
  <c r="AO8"/>
  <c r="BA8"/>
  <c r="AS8"/>
  <c r="U8"/>
  <c r="BI8"/>
  <c r="BF8"/>
  <c r="R8"/>
  <c r="E8"/>
  <c r="I8"/>
  <c r="BE8"/>
  <c r="Z8"/>
  <c r="V8"/>
  <c r="AT8"/>
  <c r="O8"/>
  <c r="AE8"/>
  <c r="AU8"/>
  <c r="BK8"/>
  <c r="H8"/>
  <c r="X8"/>
  <c r="AN8"/>
  <c r="BD8"/>
  <c r="M8"/>
  <c r="AL8"/>
  <c r="AD8"/>
  <c r="AX8"/>
  <c r="S8"/>
  <c r="AI8"/>
  <c r="AY8"/>
  <c r="J8"/>
  <c r="L8"/>
  <c r="AB8"/>
  <c r="AR8"/>
  <c r="BH8"/>
  <c r="N8"/>
  <c r="BJ8"/>
  <c r="K8"/>
  <c r="AQ8"/>
  <c r="AJ8"/>
  <c r="AH8"/>
  <c r="W8"/>
  <c r="BC8"/>
  <c r="P8"/>
  <c r="AV8"/>
  <c r="AP8"/>
  <c r="AA8"/>
  <c r="BG8"/>
  <c r="T8"/>
  <c r="AZ8"/>
  <c r="F8"/>
  <c r="BB8"/>
  <c r="G8"/>
  <c r="AM8"/>
  <c r="AF8"/>
  <c r="BI20"/>
  <c r="AS20"/>
  <c r="AC20"/>
  <c r="M20"/>
  <c r="BK20"/>
  <c r="P20"/>
  <c r="AF20"/>
  <c r="AV20"/>
  <c r="BL20"/>
  <c r="BE20"/>
  <c r="AO20"/>
  <c r="Y20"/>
  <c r="I20"/>
  <c r="T20"/>
  <c r="AJ20"/>
  <c r="AZ20"/>
  <c r="AK20"/>
  <c r="E20"/>
  <c r="H20"/>
  <c r="AN20"/>
  <c r="AG20"/>
  <c r="L20"/>
  <c r="AR20"/>
  <c r="BA20"/>
  <c r="U20"/>
  <c r="X20"/>
  <c r="BD20"/>
  <c r="F20"/>
  <c r="V20"/>
  <c r="AL20"/>
  <c r="BB20"/>
  <c r="O20"/>
  <c r="AE20"/>
  <c r="AU20"/>
  <c r="AW20"/>
  <c r="Q20"/>
  <c r="AB20"/>
  <c r="BH20"/>
  <c r="J20"/>
  <c r="Z20"/>
  <c r="AP20"/>
  <c r="BF20"/>
  <c r="S20"/>
  <c r="AI20"/>
  <c r="AY20"/>
  <c r="AH20"/>
  <c r="AA20"/>
  <c r="BG20"/>
  <c r="N20"/>
  <c r="AT20"/>
  <c r="G20"/>
  <c r="AM20"/>
  <c r="R20"/>
  <c r="AX20"/>
  <c r="K20"/>
  <c r="AQ20"/>
  <c r="AD20"/>
  <c r="BJ20"/>
  <c r="W20"/>
  <c r="BC20"/>
  <c r="AX65" i="18"/>
  <c r="AH65"/>
  <c r="R65"/>
  <c r="BI65"/>
  <c r="AS65"/>
  <c r="AC65"/>
  <c r="M65"/>
  <c r="AY65"/>
  <c r="S65"/>
  <c r="AV65"/>
  <c r="P65"/>
  <c r="AU65"/>
  <c r="O65"/>
  <c r="AB65"/>
  <c r="L65"/>
  <c r="BJ65"/>
  <c r="AT65"/>
  <c r="AD65"/>
  <c r="N65"/>
  <c r="BE65"/>
  <c r="AO65"/>
  <c r="Y65"/>
  <c r="I65"/>
  <c r="AQ65"/>
  <c r="K65"/>
  <c r="AN65"/>
  <c r="H65"/>
  <c r="AM65"/>
  <c r="G65"/>
  <c r="AZ65"/>
  <c r="BF65"/>
  <c r="AP65"/>
  <c r="Z65"/>
  <c r="J65"/>
  <c r="BA65"/>
  <c r="AK65"/>
  <c r="U65"/>
  <c r="E65"/>
  <c r="AI65"/>
  <c r="BL65"/>
  <c r="AF65"/>
  <c r="BK65"/>
  <c r="AE65"/>
  <c r="AJ65"/>
  <c r="T65"/>
  <c r="BB65"/>
  <c r="AL65"/>
  <c r="V65"/>
  <c r="F65"/>
  <c r="AW65"/>
  <c r="AG65"/>
  <c r="Q65"/>
  <c r="BG65"/>
  <c r="AA65"/>
  <c r="BD65"/>
  <c r="X65"/>
  <c r="BC65"/>
  <c r="W65"/>
  <c r="BH65"/>
  <c r="AR65"/>
  <c r="AY35"/>
  <c r="AI35"/>
  <c r="S35"/>
  <c r="BI35"/>
  <c r="AS35"/>
  <c r="AC35"/>
  <c r="M35"/>
  <c r="AX35"/>
  <c r="R35"/>
  <c r="AV35"/>
  <c r="P35"/>
  <c r="AT35"/>
  <c r="N35"/>
  <c r="AR35"/>
  <c r="AB35"/>
  <c r="BK35"/>
  <c r="AU35"/>
  <c r="AE35"/>
  <c r="O35"/>
  <c r="BE35"/>
  <c r="AO35"/>
  <c r="Y35"/>
  <c r="I35"/>
  <c r="AP35"/>
  <c r="J35"/>
  <c r="AN35"/>
  <c r="H35"/>
  <c r="AL35"/>
  <c r="F35"/>
  <c r="L35"/>
  <c r="BG35"/>
  <c r="AQ35"/>
  <c r="AA35"/>
  <c r="K35"/>
  <c r="BA35"/>
  <c r="AK35"/>
  <c r="U35"/>
  <c r="E35"/>
  <c r="AH35"/>
  <c r="BL35"/>
  <c r="AF35"/>
  <c r="BJ35"/>
  <c r="AD35"/>
  <c r="AZ35"/>
  <c r="AJ35"/>
  <c r="BC35"/>
  <c r="AM35"/>
  <c r="W35"/>
  <c r="G35"/>
  <c r="AW35"/>
  <c r="AG35"/>
  <c r="Q35"/>
  <c r="BF35"/>
  <c r="Z35"/>
  <c r="BD35"/>
  <c r="X35"/>
  <c r="BB35"/>
  <c r="V35"/>
  <c r="T35"/>
  <c r="BH35"/>
  <c r="BB46"/>
  <c r="AL46"/>
  <c r="V46"/>
  <c r="F46"/>
  <c r="AW46"/>
  <c r="AG46"/>
  <c r="Q46"/>
  <c r="BK46"/>
  <c r="AE46"/>
  <c r="BH46"/>
  <c r="AB46"/>
  <c r="AY46"/>
  <c r="S46"/>
  <c r="BD46"/>
  <c r="AN46"/>
  <c r="AX46"/>
  <c r="AH46"/>
  <c r="R46"/>
  <c r="BI46"/>
  <c r="AS46"/>
  <c r="AC46"/>
  <c r="M46"/>
  <c r="BC46"/>
  <c r="W46"/>
  <c r="AZ46"/>
  <c r="T46"/>
  <c r="AQ46"/>
  <c r="K46"/>
  <c r="X46"/>
  <c r="H46"/>
  <c r="BJ46"/>
  <c r="AT46"/>
  <c r="AD46"/>
  <c r="N46"/>
  <c r="BE46"/>
  <c r="AO46"/>
  <c r="Y46"/>
  <c r="I46"/>
  <c r="AU46"/>
  <c r="O46"/>
  <c r="AR46"/>
  <c r="L46"/>
  <c r="AI46"/>
  <c r="BL46"/>
  <c r="AV46"/>
  <c r="BF46"/>
  <c r="AP46"/>
  <c r="Z46"/>
  <c r="J46"/>
  <c r="BA46"/>
  <c r="AK46"/>
  <c r="U46"/>
  <c r="E46"/>
  <c r="AM46"/>
  <c r="G46"/>
  <c r="AJ46"/>
  <c r="BG46"/>
  <c r="AA46"/>
  <c r="AF46"/>
  <c r="P46"/>
  <c r="BB18" i="15"/>
  <c r="AL18"/>
  <c r="V18"/>
  <c r="F18"/>
  <c r="AZ18"/>
  <c r="AJ18"/>
  <c r="T18"/>
  <c r="BI18"/>
  <c r="AC18"/>
  <c r="BG18"/>
  <c r="AA18"/>
  <c r="AW18"/>
  <c r="Q18"/>
  <c r="BK18"/>
  <c r="AU18"/>
  <c r="AX18"/>
  <c r="AH18"/>
  <c r="R18"/>
  <c r="BL18"/>
  <c r="AV18"/>
  <c r="AF18"/>
  <c r="P18"/>
  <c r="BA18"/>
  <c r="U18"/>
  <c r="AY18"/>
  <c r="S18"/>
  <c r="AO18"/>
  <c r="I18"/>
  <c r="AE18"/>
  <c r="O18"/>
  <c r="BF18"/>
  <c r="Z18"/>
  <c r="BD18"/>
  <c r="X18"/>
  <c r="AK18"/>
  <c r="AI18"/>
  <c r="Y18"/>
  <c r="W18"/>
  <c r="AT18"/>
  <c r="N18"/>
  <c r="AR18"/>
  <c r="L18"/>
  <c r="M18"/>
  <c r="K18"/>
  <c r="AM18"/>
  <c r="AP18"/>
  <c r="J18"/>
  <c r="AN18"/>
  <c r="H18"/>
  <c r="E18"/>
  <c r="BE18"/>
  <c r="G18"/>
  <c r="BJ18"/>
  <c r="AD18"/>
  <c r="BH18"/>
  <c r="AB18"/>
  <c r="AS18"/>
  <c r="AQ18"/>
  <c r="AG18"/>
  <c r="BC18"/>
  <c r="AZ11" i="14"/>
  <c r="AJ11"/>
  <c r="T11"/>
  <c r="BG11"/>
  <c r="AQ11"/>
  <c r="AA11"/>
  <c r="K11"/>
  <c r="AP11"/>
  <c r="J11"/>
  <c r="AO11"/>
  <c r="I11"/>
  <c r="AL11"/>
  <c r="H11"/>
  <c r="AK11"/>
  <c r="F11"/>
  <c r="BL11"/>
  <c r="AV11"/>
  <c r="AF11"/>
  <c r="P11"/>
  <c r="BC11"/>
  <c r="AM11"/>
  <c r="W11"/>
  <c r="G11"/>
  <c r="AH11"/>
  <c r="E11"/>
  <c r="AG11"/>
  <c r="BJ11"/>
  <c r="AD11"/>
  <c r="BI11"/>
  <c r="AC11"/>
  <c r="BH11"/>
  <c r="AR11"/>
  <c r="AB11"/>
  <c r="L11"/>
  <c r="AY11"/>
  <c r="AI11"/>
  <c r="S11"/>
  <c r="BF11"/>
  <c r="Z11"/>
  <c r="BE11"/>
  <c r="Y11"/>
  <c r="BB11"/>
  <c r="V11"/>
  <c r="BA11"/>
  <c r="U11"/>
  <c r="BD11"/>
  <c r="AU11"/>
  <c r="R11"/>
  <c r="N11"/>
  <c r="AN11"/>
  <c r="AE11"/>
  <c r="AW11"/>
  <c r="AS11"/>
  <c r="X11"/>
  <c r="O11"/>
  <c r="Q11"/>
  <c r="M11"/>
  <c r="BK11"/>
  <c r="AX11"/>
  <c r="AT11"/>
  <c r="BJ47" i="15"/>
  <c r="AT47"/>
  <c r="F47"/>
  <c r="AL47"/>
  <c r="V47"/>
  <c r="BB47"/>
  <c r="N47"/>
  <c r="AD47"/>
  <c r="BI47"/>
  <c r="AS47"/>
  <c r="AC47"/>
  <c r="M47"/>
  <c r="BH47"/>
  <c r="AR47"/>
  <c r="AB47"/>
  <c r="L47"/>
  <c r="BC47"/>
  <c r="AM47"/>
  <c r="W47"/>
  <c r="G47"/>
  <c r="AP47"/>
  <c r="BE47"/>
  <c r="AO47"/>
  <c r="Y47"/>
  <c r="I47"/>
  <c r="BD47"/>
  <c r="AN47"/>
  <c r="X47"/>
  <c r="H47"/>
  <c r="AY47"/>
  <c r="AI47"/>
  <c r="S47"/>
  <c r="R47"/>
  <c r="BF47"/>
  <c r="AK47"/>
  <c r="E47"/>
  <c r="AJ47"/>
  <c r="BK47"/>
  <c r="AE47"/>
  <c r="AH47"/>
  <c r="AG47"/>
  <c r="BL47"/>
  <c r="AF47"/>
  <c r="BG47"/>
  <c r="AA47"/>
  <c r="AX47"/>
  <c r="BA47"/>
  <c r="U47"/>
  <c r="AZ47"/>
  <c r="T47"/>
  <c r="AU47"/>
  <c r="O47"/>
  <c r="J47"/>
  <c r="AW47"/>
  <c r="Q47"/>
  <c r="AV47"/>
  <c r="P47"/>
  <c r="AQ47"/>
  <c r="K47"/>
  <c r="Z47"/>
  <c r="BB20" i="17"/>
  <c r="AL20"/>
  <c r="V20"/>
  <c r="F20"/>
  <c r="AW20"/>
  <c r="AG20"/>
  <c r="Q20"/>
  <c r="BK20"/>
  <c r="AE20"/>
  <c r="BG20"/>
  <c r="AA20"/>
  <c r="BD20"/>
  <c r="X20"/>
  <c r="T20"/>
  <c r="BH20"/>
  <c r="AX20"/>
  <c r="AH20"/>
  <c r="R20"/>
  <c r="BI20"/>
  <c r="AS20"/>
  <c r="AC20"/>
  <c r="M20"/>
  <c r="BC20"/>
  <c r="W20"/>
  <c r="AY20"/>
  <c r="S20"/>
  <c r="AV20"/>
  <c r="P20"/>
  <c r="AR20"/>
  <c r="AB20"/>
  <c r="BJ20"/>
  <c r="AT20"/>
  <c r="AD20"/>
  <c r="N20"/>
  <c r="BE20"/>
  <c r="AO20"/>
  <c r="Y20"/>
  <c r="I20"/>
  <c r="AU20"/>
  <c r="O20"/>
  <c r="AQ20"/>
  <c r="K20"/>
  <c r="AN20"/>
  <c r="H20"/>
  <c r="L20"/>
  <c r="BF20"/>
  <c r="AP20"/>
  <c r="Z20"/>
  <c r="J20"/>
  <c r="BA20"/>
  <c r="AK20"/>
  <c r="U20"/>
  <c r="E20"/>
  <c r="AM20"/>
  <c r="G20"/>
  <c r="AI20"/>
  <c r="BL20"/>
  <c r="AF20"/>
  <c r="AZ20"/>
  <c r="AJ20"/>
  <c r="BG66" i="13"/>
  <c r="K66"/>
  <c r="AI66"/>
  <c r="AA66"/>
  <c r="M66"/>
  <c r="F66"/>
  <c r="BE66"/>
  <c r="I66"/>
  <c r="H66"/>
  <c r="BJ66"/>
  <c r="AN66"/>
  <c r="AE66"/>
  <c r="BA66"/>
  <c r="AK66"/>
  <c r="U66"/>
  <c r="E66"/>
  <c r="AZ66"/>
  <c r="AJ66"/>
  <c r="T66"/>
  <c r="BF66"/>
  <c r="Z66"/>
  <c r="BC66"/>
  <c r="W66"/>
  <c r="BB66"/>
  <c r="V66"/>
  <c r="S66"/>
  <c r="BI66"/>
  <c r="AS66"/>
  <c r="BH66"/>
  <c r="AB66"/>
  <c r="AP66"/>
  <c r="J66"/>
  <c r="AL66"/>
  <c r="Y66"/>
  <c r="BD66"/>
  <c r="AH66"/>
  <c r="AD66"/>
  <c r="AW66"/>
  <c r="AG66"/>
  <c r="Q66"/>
  <c r="BL66"/>
  <c r="AV66"/>
  <c r="AF66"/>
  <c r="P66"/>
  <c r="AX66"/>
  <c r="R66"/>
  <c r="AU66"/>
  <c r="O66"/>
  <c r="AT66"/>
  <c r="N66"/>
  <c r="AQ66"/>
  <c r="AC66"/>
  <c r="AR66"/>
  <c r="L66"/>
  <c r="AM66"/>
  <c r="G66"/>
  <c r="AO66"/>
  <c r="X66"/>
  <c r="BK66"/>
  <c r="AY66"/>
  <c r="AX22" i="17"/>
  <c r="AH22"/>
  <c r="R22"/>
  <c r="BI22"/>
  <c r="AS22"/>
  <c r="AC22"/>
  <c r="M22"/>
  <c r="BC22"/>
  <c r="W22"/>
  <c r="AY22"/>
  <c r="S22"/>
  <c r="AV22"/>
  <c r="P22"/>
  <c r="AB22"/>
  <c r="L22"/>
  <c r="BJ22"/>
  <c r="AT22"/>
  <c r="AD22"/>
  <c r="N22"/>
  <c r="BE22"/>
  <c r="AO22"/>
  <c r="Y22"/>
  <c r="I22"/>
  <c r="AU22"/>
  <c r="O22"/>
  <c r="AQ22"/>
  <c r="K22"/>
  <c r="AN22"/>
  <c r="H22"/>
  <c r="AZ22"/>
  <c r="BF22"/>
  <c r="AP22"/>
  <c r="Z22"/>
  <c r="J22"/>
  <c r="BA22"/>
  <c r="AK22"/>
  <c r="U22"/>
  <c r="E22"/>
  <c r="AM22"/>
  <c r="G22"/>
  <c r="AI22"/>
  <c r="BL22"/>
  <c r="AF22"/>
  <c r="AJ22"/>
  <c r="T22"/>
  <c r="BB22"/>
  <c r="AL22"/>
  <c r="V22"/>
  <c r="F22"/>
  <c r="AW22"/>
  <c r="AG22"/>
  <c r="Q22"/>
  <c r="BK22"/>
  <c r="AE22"/>
  <c r="BG22"/>
  <c r="AA22"/>
  <c r="BD22"/>
  <c r="X22"/>
  <c r="BH22"/>
  <c r="AR22"/>
  <c r="BD25" i="5"/>
  <c r="AN25"/>
  <c r="X25"/>
  <c r="H25"/>
  <c r="AY25"/>
  <c r="AI25"/>
  <c r="S25"/>
  <c r="AX25"/>
  <c r="R25"/>
  <c r="AW25"/>
  <c r="Q25"/>
  <c r="U25"/>
  <c r="M25"/>
  <c r="AL25"/>
  <c r="AT25"/>
  <c r="AZ25"/>
  <c r="AJ25"/>
  <c r="T25"/>
  <c r="BK25"/>
  <c r="AU25"/>
  <c r="AE25"/>
  <c r="O25"/>
  <c r="AP25"/>
  <c r="J25"/>
  <c r="AO25"/>
  <c r="I25"/>
  <c r="F25"/>
  <c r="AS25"/>
  <c r="G25"/>
  <c r="V25"/>
  <c r="BL25"/>
  <c r="AV25"/>
  <c r="AF25"/>
  <c r="P25"/>
  <c r="BG25"/>
  <c r="AQ25"/>
  <c r="AA25"/>
  <c r="K25"/>
  <c r="AH25"/>
  <c r="E25"/>
  <c r="AG25"/>
  <c r="BA25"/>
  <c r="BB25"/>
  <c r="N25"/>
  <c r="BI25"/>
  <c r="BH25"/>
  <c r="AR25"/>
  <c r="AB25"/>
  <c r="L25"/>
  <c r="BC25"/>
  <c r="AM25"/>
  <c r="W25"/>
  <c r="BF25"/>
  <c r="Z25"/>
  <c r="BE25"/>
  <c r="Y25"/>
  <c r="AK25"/>
  <c r="AD25"/>
  <c r="BJ25"/>
  <c r="AC25"/>
  <c r="AW65"/>
  <c r="AH65"/>
  <c r="AM65"/>
  <c r="AR65"/>
  <c r="M65"/>
  <c r="V65"/>
  <c r="AA65"/>
  <c r="AF65"/>
  <c r="Y65"/>
  <c r="BF65"/>
  <c r="BK65"/>
  <c r="AK65"/>
  <c r="AT65"/>
  <c r="AY65"/>
  <c r="BA65"/>
  <c r="AX65"/>
  <c r="BC65"/>
  <c r="BH65"/>
  <c r="E65"/>
  <c r="AL65"/>
  <c r="AQ65"/>
  <c r="AV65"/>
  <c r="BI65"/>
  <c r="J65"/>
  <c r="O65"/>
  <c r="T65"/>
  <c r="AO65"/>
  <c r="BJ65"/>
  <c r="H65"/>
  <c r="BE65"/>
  <c r="G65"/>
  <c r="L65"/>
  <c r="I65"/>
  <c r="BB65"/>
  <c r="BG65"/>
  <c r="BL65"/>
  <c r="AS65"/>
  <c r="Z65"/>
  <c r="AE65"/>
  <c r="AJ65"/>
  <c r="AC65"/>
  <c r="N65"/>
  <c r="S65"/>
  <c r="X65"/>
  <c r="AG65"/>
  <c r="R65"/>
  <c r="W65"/>
  <c r="AB65"/>
  <c r="F65"/>
  <c r="K65"/>
  <c r="P65"/>
  <c r="U65"/>
  <c r="AP65"/>
  <c r="AU65"/>
  <c r="AZ65"/>
  <c r="Q65"/>
  <c r="AD65"/>
  <c r="AI65"/>
  <c r="AN65"/>
  <c r="J14" i="13"/>
  <c r="X14"/>
  <c r="BI14"/>
  <c r="BK14"/>
  <c r="AN14"/>
  <c r="AJ14"/>
  <c r="T14"/>
  <c r="BH14"/>
  <c r="H14"/>
  <c r="AS14"/>
  <c r="BE14"/>
  <c r="BC14"/>
  <c r="AP14"/>
  <c r="Z14"/>
  <c r="AF14"/>
  <c r="AL14"/>
  <c r="P14"/>
  <c r="V14"/>
  <c r="AW14"/>
  <c r="AX14"/>
  <c r="BB14"/>
  <c r="AI14"/>
  <c r="S14"/>
  <c r="AY14"/>
  <c r="AC14"/>
  <c r="AO14"/>
  <c r="AK14"/>
  <c r="L14"/>
  <c r="R14"/>
  <c r="AU14"/>
  <c r="BF14"/>
  <c r="AV14"/>
  <c r="AE14"/>
  <c r="O14"/>
  <c r="AG14"/>
  <c r="M14"/>
  <c r="Y14"/>
  <c r="U14"/>
  <c r="BA14"/>
  <c r="AD14"/>
  <c r="AQ14"/>
  <c r="AA14"/>
  <c r="K14"/>
  <c r="Q14"/>
  <c r="E14"/>
  <c r="I14"/>
  <c r="AR14"/>
  <c r="AZ14"/>
  <c r="N14"/>
  <c r="BG14"/>
  <c r="AM14"/>
  <c r="W14"/>
  <c r="G14"/>
  <c r="AT14"/>
  <c r="BJ14"/>
  <c r="BD14"/>
  <c r="AB14"/>
  <c r="AH14"/>
  <c r="BL14"/>
  <c r="AL35" i="17"/>
  <c r="J35"/>
  <c r="BF35"/>
  <c r="AH35"/>
  <c r="F35"/>
  <c r="BB35"/>
  <c r="Z35"/>
  <c r="R35"/>
  <c r="AX35"/>
  <c r="BL35"/>
  <c r="V35"/>
  <c r="BE35"/>
  <c r="AO35"/>
  <c r="Y35"/>
  <c r="I35"/>
  <c r="BC35"/>
  <c r="AM35"/>
  <c r="W35"/>
  <c r="G35"/>
  <c r="BJ35"/>
  <c r="BA35"/>
  <c r="AK35"/>
  <c r="U35"/>
  <c r="E35"/>
  <c r="AY35"/>
  <c r="AI35"/>
  <c r="S35"/>
  <c r="N35"/>
  <c r="AS35"/>
  <c r="M35"/>
  <c r="AQ35"/>
  <c r="K35"/>
  <c r="L35"/>
  <c r="AB35"/>
  <c r="AR35"/>
  <c r="BH35"/>
  <c r="AG35"/>
  <c r="BK35"/>
  <c r="AE35"/>
  <c r="P35"/>
  <c r="AF35"/>
  <c r="AV35"/>
  <c r="BI35"/>
  <c r="AC35"/>
  <c r="BG35"/>
  <c r="AA35"/>
  <c r="AD35"/>
  <c r="T35"/>
  <c r="AJ35"/>
  <c r="AZ35"/>
  <c r="AW35"/>
  <c r="Q35"/>
  <c r="AU35"/>
  <c r="O35"/>
  <c r="AT35"/>
  <c r="H35"/>
  <c r="X35"/>
  <c r="AN35"/>
  <c r="BD35"/>
  <c r="AO27" i="13"/>
  <c r="S27"/>
  <c r="AA27"/>
  <c r="K27"/>
  <c r="AG27"/>
  <c r="Q27"/>
  <c r="BE27"/>
  <c r="I27"/>
  <c r="AW27"/>
  <c r="Y27"/>
  <c r="BK27"/>
  <c r="AE27"/>
  <c r="BI27"/>
  <c r="AC27"/>
  <c r="BG27"/>
  <c r="BC27"/>
  <c r="W27"/>
  <c r="BA27"/>
  <c r="U27"/>
  <c r="AY27"/>
  <c r="AU27"/>
  <c r="O27"/>
  <c r="AS27"/>
  <c r="M27"/>
  <c r="AQ27"/>
  <c r="BJ27"/>
  <c r="AM27"/>
  <c r="G27"/>
  <c r="AK27"/>
  <c r="E27"/>
  <c r="AI27"/>
  <c r="AB27"/>
  <c r="V27"/>
  <c r="J27"/>
  <c r="P27"/>
  <c r="AF27"/>
  <c r="AV27"/>
  <c r="BL27"/>
  <c r="Z27"/>
  <c r="T27"/>
  <c r="AJ27"/>
  <c r="AZ27"/>
  <c r="N27"/>
  <c r="AD27"/>
  <c r="AT27"/>
  <c r="L27"/>
  <c r="BH27"/>
  <c r="F27"/>
  <c r="BB27"/>
  <c r="AP27"/>
  <c r="H27"/>
  <c r="X27"/>
  <c r="AN27"/>
  <c r="BD27"/>
  <c r="R27"/>
  <c r="AH27"/>
  <c r="AX27"/>
  <c r="AR27"/>
  <c r="AL27"/>
  <c r="BF27"/>
  <c r="BL49" i="14"/>
  <c r="U49"/>
  <c r="Q49"/>
  <c r="AK49"/>
  <c r="AG49"/>
  <c r="BA49"/>
  <c r="AW49"/>
  <c r="Y49"/>
  <c r="AS49"/>
  <c r="E49"/>
  <c r="AO49"/>
  <c r="BI49"/>
  <c r="AC49"/>
  <c r="I49"/>
  <c r="BE49"/>
  <c r="M49"/>
  <c r="N49"/>
  <c r="AD49"/>
  <c r="AT49"/>
  <c r="BJ49"/>
  <c r="R49"/>
  <c r="AH49"/>
  <c r="AX49"/>
  <c r="G49"/>
  <c r="W49"/>
  <c r="AM49"/>
  <c r="BC49"/>
  <c r="L49"/>
  <c r="AB49"/>
  <c r="AR49"/>
  <c r="BH49"/>
  <c r="F49"/>
  <c r="V49"/>
  <c r="AL49"/>
  <c r="BB49"/>
  <c r="J49"/>
  <c r="Z49"/>
  <c r="AP49"/>
  <c r="BF49"/>
  <c r="O49"/>
  <c r="AE49"/>
  <c r="AU49"/>
  <c r="BK49"/>
  <c r="T49"/>
  <c r="AJ49"/>
  <c r="AZ49"/>
  <c r="K49"/>
  <c r="AQ49"/>
  <c r="AF49"/>
  <c r="S49"/>
  <c r="AY49"/>
  <c r="H49"/>
  <c r="AN49"/>
  <c r="AA49"/>
  <c r="BG49"/>
  <c r="P49"/>
  <c r="AV49"/>
  <c r="AI49"/>
  <c r="X49"/>
  <c r="BD49"/>
  <c r="BF63" i="15"/>
  <c r="AP63"/>
  <c r="Z63"/>
  <c r="J63"/>
  <c r="BA63"/>
  <c r="AK63"/>
  <c r="U63"/>
  <c r="E63"/>
  <c r="AI63"/>
  <c r="BL63"/>
  <c r="AF63"/>
  <c r="BK63"/>
  <c r="AE63"/>
  <c r="AZ63"/>
  <c r="AJ63"/>
  <c r="BB63"/>
  <c r="AL63"/>
  <c r="V63"/>
  <c r="F63"/>
  <c r="AW63"/>
  <c r="AG63"/>
  <c r="Q63"/>
  <c r="BG63"/>
  <c r="AA63"/>
  <c r="BD63"/>
  <c r="X63"/>
  <c r="BC63"/>
  <c r="W63"/>
  <c r="T63"/>
  <c r="BH63"/>
  <c r="AX63"/>
  <c r="AH63"/>
  <c r="R63"/>
  <c r="BI63"/>
  <c r="AS63"/>
  <c r="AC63"/>
  <c r="M63"/>
  <c r="AY63"/>
  <c r="S63"/>
  <c r="AV63"/>
  <c r="P63"/>
  <c r="AU63"/>
  <c r="O63"/>
  <c r="AR63"/>
  <c r="AB63"/>
  <c r="BJ63"/>
  <c r="AT63"/>
  <c r="AD63"/>
  <c r="N63"/>
  <c r="BE63"/>
  <c r="AO63"/>
  <c r="Y63"/>
  <c r="I63"/>
  <c r="AQ63"/>
  <c r="K63"/>
  <c r="AN63"/>
  <c r="H63"/>
  <c r="AM63"/>
  <c r="G63"/>
  <c r="L63"/>
  <c r="BG8" i="18"/>
  <c r="AQ8"/>
  <c r="AA8"/>
  <c r="K8"/>
  <c r="BB8"/>
  <c r="AL8"/>
  <c r="V8"/>
  <c r="F8"/>
  <c r="AJ8"/>
  <c r="BE8"/>
  <c r="Y8"/>
  <c r="BD8"/>
  <c r="X8"/>
  <c r="BA8"/>
  <c r="U8"/>
  <c r="BC8"/>
  <c r="AM8"/>
  <c r="W8"/>
  <c r="G8"/>
  <c r="AX8"/>
  <c r="AH8"/>
  <c r="R8"/>
  <c r="BH8"/>
  <c r="AB8"/>
  <c r="AW8"/>
  <c r="Q8"/>
  <c r="AV8"/>
  <c r="P8"/>
  <c r="AS8"/>
  <c r="M8"/>
  <c r="AY8"/>
  <c r="AI8"/>
  <c r="S8"/>
  <c r="BJ8"/>
  <c r="AT8"/>
  <c r="AD8"/>
  <c r="N8"/>
  <c r="AZ8"/>
  <c r="T8"/>
  <c r="AO8"/>
  <c r="I8"/>
  <c r="AN8"/>
  <c r="H8"/>
  <c r="AK8"/>
  <c r="E8"/>
  <c r="BK8"/>
  <c r="AU8"/>
  <c r="AE8"/>
  <c r="O8"/>
  <c r="BF8"/>
  <c r="AP8"/>
  <c r="Z8"/>
  <c r="J8"/>
  <c r="AR8"/>
  <c r="L8"/>
  <c r="AG8"/>
  <c r="BL8"/>
  <c r="AF8"/>
  <c r="BI8"/>
  <c r="AC8"/>
  <c r="AY58" i="17"/>
  <c r="AI58"/>
  <c r="S58"/>
  <c r="BJ58"/>
  <c r="AT58"/>
  <c r="AD58"/>
  <c r="N58"/>
  <c r="BE58"/>
  <c r="AO58"/>
  <c r="Y58"/>
  <c r="I58"/>
  <c r="T58"/>
  <c r="P58"/>
  <c r="L58"/>
  <c r="H58"/>
  <c r="BK58"/>
  <c r="AU58"/>
  <c r="AE58"/>
  <c r="O58"/>
  <c r="BF58"/>
  <c r="AP58"/>
  <c r="Z58"/>
  <c r="J58"/>
  <c r="BA58"/>
  <c r="AK58"/>
  <c r="U58"/>
  <c r="E58"/>
  <c r="BL58"/>
  <c r="BH58"/>
  <c r="BD58"/>
  <c r="BG58"/>
  <c r="AQ58"/>
  <c r="AA58"/>
  <c r="K58"/>
  <c r="BB58"/>
  <c r="AL58"/>
  <c r="V58"/>
  <c r="F58"/>
  <c r="AW58"/>
  <c r="AG58"/>
  <c r="Q58"/>
  <c r="AZ58"/>
  <c r="AV58"/>
  <c r="AR58"/>
  <c r="AN58"/>
  <c r="BC58"/>
  <c r="AM58"/>
  <c r="W58"/>
  <c r="G58"/>
  <c r="AX58"/>
  <c r="AH58"/>
  <c r="R58"/>
  <c r="BI58"/>
  <c r="AS58"/>
  <c r="AC58"/>
  <c r="M58"/>
  <c r="AJ58"/>
  <c r="AF58"/>
  <c r="AB58"/>
  <c r="X58"/>
  <c r="BH37"/>
  <c r="AQ37"/>
  <c r="AF37"/>
  <c r="BL37"/>
  <c r="U37"/>
  <c r="BA37"/>
  <c r="K37"/>
  <c r="AA37"/>
  <c r="AG37"/>
  <c r="G37"/>
  <c r="AW37"/>
  <c r="AK37"/>
  <c r="AR37"/>
  <c r="Q37"/>
  <c r="P37"/>
  <c r="AV37"/>
  <c r="L37"/>
  <c r="AB37"/>
  <c r="AM37"/>
  <c r="E37"/>
  <c r="BB37"/>
  <c r="AL37"/>
  <c r="V37"/>
  <c r="F37"/>
  <c r="BG37"/>
  <c r="W37"/>
  <c r="AX37"/>
  <c r="AH37"/>
  <c r="R37"/>
  <c r="BF37"/>
  <c r="Z37"/>
  <c r="AT37"/>
  <c r="N37"/>
  <c r="H37"/>
  <c r="AP37"/>
  <c r="J37"/>
  <c r="M37"/>
  <c r="AI37"/>
  <c r="BD37"/>
  <c r="O37"/>
  <c r="AJ37"/>
  <c r="BE37"/>
  <c r="BJ37"/>
  <c r="AD37"/>
  <c r="S37"/>
  <c r="AN37"/>
  <c r="BI37"/>
  <c r="T37"/>
  <c r="AO37"/>
  <c r="BK37"/>
  <c r="X37"/>
  <c r="AU37"/>
  <c r="AS37"/>
  <c r="Y37"/>
  <c r="AE37"/>
  <c r="AC37"/>
  <c r="AZ37"/>
  <c r="AY37"/>
  <c r="I37"/>
  <c r="BH26" i="5"/>
  <c r="Q26"/>
  <c r="AV26"/>
  <c r="Y26"/>
  <c r="M26"/>
  <c r="AS26"/>
  <c r="AX26"/>
  <c r="BA26"/>
  <c r="AE26"/>
  <c r="AJ26"/>
  <c r="BE26"/>
  <c r="BJ26"/>
  <c r="H26"/>
  <c r="AP26"/>
  <c r="F26"/>
  <c r="AM26"/>
  <c r="AR26"/>
  <c r="N26"/>
  <c r="AT26"/>
  <c r="K26"/>
  <c r="AA26"/>
  <c r="AH26"/>
  <c r="V26"/>
  <c r="AU26"/>
  <c r="AZ26"/>
  <c r="AG26"/>
  <c r="AC26"/>
  <c r="S26"/>
  <c r="X26"/>
  <c r="I26"/>
  <c r="AL26"/>
  <c r="BC26"/>
  <c r="BG26"/>
  <c r="P26"/>
  <c r="AF26"/>
  <c r="AO26"/>
  <c r="BB26"/>
  <c r="BK26"/>
  <c r="J26"/>
  <c r="BI26"/>
  <c r="AI26"/>
  <c r="AN26"/>
  <c r="E26"/>
  <c r="G26"/>
  <c r="L26"/>
  <c r="AQ26"/>
  <c r="BL26"/>
  <c r="Z26"/>
  <c r="R26"/>
  <c r="U26"/>
  <c r="O26"/>
  <c r="T26"/>
  <c r="BF26"/>
  <c r="AD26"/>
  <c r="AY26"/>
  <c r="BD26"/>
  <c r="AW26"/>
  <c r="AK26"/>
  <c r="W26"/>
  <c r="AB26"/>
  <c r="BD21"/>
  <c r="AN21"/>
  <c r="X21"/>
  <c r="H21"/>
  <c r="AY21"/>
  <c r="AI21"/>
  <c r="S21"/>
  <c r="BE21"/>
  <c r="Y21"/>
  <c r="AS21"/>
  <c r="BJ21"/>
  <c r="U21"/>
  <c r="AL21"/>
  <c r="BF21"/>
  <c r="Z21"/>
  <c r="AZ21"/>
  <c r="AJ21"/>
  <c r="T21"/>
  <c r="BK21"/>
  <c r="AU21"/>
  <c r="AE21"/>
  <c r="O21"/>
  <c r="AW21"/>
  <c r="Q21"/>
  <c r="AH21"/>
  <c r="BA21"/>
  <c r="J21"/>
  <c r="AC21"/>
  <c r="AK21"/>
  <c r="E21"/>
  <c r="BL21"/>
  <c r="AV21"/>
  <c r="AF21"/>
  <c r="P21"/>
  <c r="BG21"/>
  <c r="AQ21"/>
  <c r="AA21"/>
  <c r="K21"/>
  <c r="AO21"/>
  <c r="I21"/>
  <c r="V21"/>
  <c r="AP21"/>
  <c r="BI21"/>
  <c r="R21"/>
  <c r="N21"/>
  <c r="BH21"/>
  <c r="AR21"/>
  <c r="AB21"/>
  <c r="L21"/>
  <c r="BC21"/>
  <c r="AM21"/>
  <c r="W21"/>
  <c r="G21"/>
  <c r="AG21"/>
  <c r="BB21"/>
  <c r="M21"/>
  <c r="AD21"/>
  <c r="AX21"/>
  <c r="F21"/>
  <c r="AT21"/>
  <c r="BH9" i="13"/>
  <c r="AG9"/>
  <c r="T9"/>
  <c r="AZ9"/>
  <c r="AY9"/>
  <c r="AI9"/>
  <c r="I9"/>
  <c r="AO9"/>
  <c r="AB9"/>
  <c r="BK9"/>
  <c r="AU9"/>
  <c r="AE9"/>
  <c r="O9"/>
  <c r="AW9"/>
  <c r="AJ9"/>
  <c r="AQ9"/>
  <c r="S9"/>
  <c r="BF9"/>
  <c r="AP9"/>
  <c r="Z9"/>
  <c r="J9"/>
  <c r="U9"/>
  <c r="BA9"/>
  <c r="AF9"/>
  <c r="BL9"/>
  <c r="BE9"/>
  <c r="AR9"/>
  <c r="AM9"/>
  <c r="K9"/>
  <c r="BB9"/>
  <c r="AL9"/>
  <c r="V9"/>
  <c r="F9"/>
  <c r="AC9"/>
  <c r="BI9"/>
  <c r="H9"/>
  <c r="AN9"/>
  <c r="Q9"/>
  <c r="BG9"/>
  <c r="AA9"/>
  <c r="G9"/>
  <c r="AX9"/>
  <c r="AH9"/>
  <c r="R9"/>
  <c r="E9"/>
  <c r="AK9"/>
  <c r="P9"/>
  <c r="AV9"/>
  <c r="Y9"/>
  <c r="L9"/>
  <c r="BC9"/>
  <c r="W9"/>
  <c r="BJ9"/>
  <c r="AT9"/>
  <c r="AD9"/>
  <c r="N9"/>
  <c r="M9"/>
  <c r="AS9"/>
  <c r="X9"/>
  <c r="BD9"/>
  <c r="BL51" i="14"/>
  <c r="BI51"/>
  <c r="AO51"/>
  <c r="Q51"/>
  <c r="BE51"/>
  <c r="AG51"/>
  <c r="M51"/>
  <c r="AS51"/>
  <c r="AC51"/>
  <c r="Y51"/>
  <c r="AW51"/>
  <c r="I51"/>
  <c r="BA51"/>
  <c r="E51"/>
  <c r="U51"/>
  <c r="AK51"/>
  <c r="F51"/>
  <c r="V51"/>
  <c r="AL51"/>
  <c r="BB51"/>
  <c r="J51"/>
  <c r="Z51"/>
  <c r="AP51"/>
  <c r="BF51"/>
  <c r="O51"/>
  <c r="AE51"/>
  <c r="AU51"/>
  <c r="BK51"/>
  <c r="L51"/>
  <c r="AB51"/>
  <c r="AR51"/>
  <c r="BH51"/>
  <c r="N51"/>
  <c r="AD51"/>
  <c r="AT51"/>
  <c r="BJ51"/>
  <c r="R51"/>
  <c r="AH51"/>
  <c r="AX51"/>
  <c r="G51"/>
  <c r="W51"/>
  <c r="AM51"/>
  <c r="BC51"/>
  <c r="T51"/>
  <c r="AJ51"/>
  <c r="AZ51"/>
  <c r="S51"/>
  <c r="AY51"/>
  <c r="P51"/>
  <c r="AV51"/>
  <c r="AA51"/>
  <c r="BG51"/>
  <c r="X51"/>
  <c r="BD51"/>
  <c r="AI51"/>
  <c r="AF51"/>
  <c r="K51"/>
  <c r="AQ51"/>
  <c r="H51"/>
  <c r="AN51"/>
  <c r="BL40" i="17"/>
  <c r="BG40"/>
  <c r="AK40"/>
  <c r="P40"/>
  <c r="AW40"/>
  <c r="AB40"/>
  <c r="G40"/>
  <c r="AV40"/>
  <c r="AA40"/>
  <c r="E40"/>
  <c r="AM40"/>
  <c r="Q40"/>
  <c r="BH40"/>
  <c r="U40"/>
  <c r="AG40"/>
  <c r="AF40"/>
  <c r="AR40"/>
  <c r="K40"/>
  <c r="W40"/>
  <c r="AQ40"/>
  <c r="L40"/>
  <c r="BA40"/>
  <c r="BJ40"/>
  <c r="AT40"/>
  <c r="AD40"/>
  <c r="N40"/>
  <c r="BF40"/>
  <c r="AP40"/>
  <c r="Z40"/>
  <c r="J40"/>
  <c r="BB40"/>
  <c r="AL40"/>
  <c r="V40"/>
  <c r="F40"/>
  <c r="H40"/>
  <c r="AC40"/>
  <c r="AY40"/>
  <c r="I40"/>
  <c r="AE40"/>
  <c r="AZ40"/>
  <c r="AX40"/>
  <c r="AH40"/>
  <c r="R40"/>
  <c r="M40"/>
  <c r="AI40"/>
  <c r="BD40"/>
  <c r="O40"/>
  <c r="AJ40"/>
  <c r="BE40"/>
  <c r="S40"/>
  <c r="BI40"/>
  <c r="AO40"/>
  <c r="AN40"/>
  <c r="T40"/>
  <c r="BK40"/>
  <c r="Y40"/>
  <c r="X40"/>
  <c r="AU40"/>
  <c r="AS40"/>
  <c r="AW14" i="15"/>
  <c r="AG14"/>
  <c r="Q14"/>
  <c r="AC14"/>
  <c r="Y14"/>
  <c r="U14"/>
  <c r="BK14"/>
  <c r="M14"/>
  <c r="I14"/>
  <c r="E14"/>
  <c r="AO14"/>
  <c r="BI14"/>
  <c r="BA14"/>
  <c r="AS14"/>
  <c r="BE14"/>
  <c r="AK14"/>
  <c r="AE14"/>
  <c r="O14"/>
  <c r="AU14"/>
  <c r="AM14"/>
  <c r="BB14"/>
  <c r="AL14"/>
  <c r="V14"/>
  <c r="F14"/>
  <c r="AZ14"/>
  <c r="AJ14"/>
  <c r="T14"/>
  <c r="BC14"/>
  <c r="AX14"/>
  <c r="AH14"/>
  <c r="R14"/>
  <c r="BL14"/>
  <c r="AV14"/>
  <c r="AF14"/>
  <c r="P14"/>
  <c r="G14"/>
  <c r="BJ14"/>
  <c r="AT14"/>
  <c r="AD14"/>
  <c r="N14"/>
  <c r="BH14"/>
  <c r="AR14"/>
  <c r="AB14"/>
  <c r="L14"/>
  <c r="S14"/>
  <c r="AY14"/>
  <c r="W14"/>
  <c r="BF14"/>
  <c r="AP14"/>
  <c r="Z14"/>
  <c r="J14"/>
  <c r="BD14"/>
  <c r="AN14"/>
  <c r="X14"/>
  <c r="H14"/>
  <c r="AA14"/>
  <c r="BG14"/>
  <c r="AI14"/>
  <c r="AQ14"/>
  <c r="K14"/>
  <c r="BJ33" i="17"/>
  <c r="V33"/>
  <c r="F33"/>
  <c r="BB33"/>
  <c r="AL33"/>
  <c r="AD33"/>
  <c r="Z33"/>
  <c r="AH33"/>
  <c r="AT33"/>
  <c r="AP33"/>
  <c r="BL33"/>
  <c r="J33"/>
  <c r="R33"/>
  <c r="BF33"/>
  <c r="BE33"/>
  <c r="AO33"/>
  <c r="Y33"/>
  <c r="I33"/>
  <c r="BC33"/>
  <c r="AM33"/>
  <c r="W33"/>
  <c r="G33"/>
  <c r="N33"/>
  <c r="BA33"/>
  <c r="AK33"/>
  <c r="U33"/>
  <c r="E33"/>
  <c r="AY33"/>
  <c r="AI33"/>
  <c r="S33"/>
  <c r="AG33"/>
  <c r="BK33"/>
  <c r="AE33"/>
  <c r="L33"/>
  <c r="AB33"/>
  <c r="AR33"/>
  <c r="BH33"/>
  <c r="BI33"/>
  <c r="AC33"/>
  <c r="BG33"/>
  <c r="AA33"/>
  <c r="P33"/>
  <c r="AF33"/>
  <c r="AV33"/>
  <c r="AW33"/>
  <c r="Q33"/>
  <c r="AU33"/>
  <c r="O33"/>
  <c r="T33"/>
  <c r="AJ33"/>
  <c r="AZ33"/>
  <c r="AS33"/>
  <c r="M33"/>
  <c r="AQ33"/>
  <c r="K33"/>
  <c r="H33"/>
  <c r="X33"/>
  <c r="AN33"/>
  <c r="BD33"/>
  <c r="AW25" i="13"/>
  <c r="AG25"/>
  <c r="Q25"/>
  <c r="BE25"/>
  <c r="Y25"/>
  <c r="AX25"/>
  <c r="AH25"/>
  <c r="R25"/>
  <c r="BL25"/>
  <c r="AV25"/>
  <c r="AF25"/>
  <c r="P25"/>
  <c r="BC25"/>
  <c r="W25"/>
  <c r="BA25"/>
  <c r="U25"/>
  <c r="AY25"/>
  <c r="S25"/>
  <c r="BJ25"/>
  <c r="AT25"/>
  <c r="AD25"/>
  <c r="N25"/>
  <c r="BH25"/>
  <c r="AR25"/>
  <c r="AB25"/>
  <c r="L25"/>
  <c r="AU25"/>
  <c r="O25"/>
  <c r="AS25"/>
  <c r="M25"/>
  <c r="AQ25"/>
  <c r="K25"/>
  <c r="I25"/>
  <c r="BF25"/>
  <c r="AP25"/>
  <c r="Z25"/>
  <c r="J25"/>
  <c r="BD25"/>
  <c r="AN25"/>
  <c r="X25"/>
  <c r="H25"/>
  <c r="AM25"/>
  <c r="G25"/>
  <c r="AK25"/>
  <c r="E25"/>
  <c r="AI25"/>
  <c r="AO25"/>
  <c r="BB25"/>
  <c r="AL25"/>
  <c r="V25"/>
  <c r="F25"/>
  <c r="AZ25"/>
  <c r="AJ25"/>
  <c r="T25"/>
  <c r="BK25"/>
  <c r="AE25"/>
  <c r="BI25"/>
  <c r="AC25"/>
  <c r="BG25"/>
  <c r="AA25"/>
  <c r="AY59" i="17"/>
  <c r="AI59"/>
  <c r="S59"/>
  <c r="BJ59"/>
  <c r="AT59"/>
  <c r="AD59"/>
  <c r="N59"/>
  <c r="BE59"/>
  <c r="AO59"/>
  <c r="Y59"/>
  <c r="I59"/>
  <c r="AF59"/>
  <c r="AB59"/>
  <c r="X59"/>
  <c r="T59"/>
  <c r="BK59"/>
  <c r="AU59"/>
  <c r="AE59"/>
  <c r="O59"/>
  <c r="BF59"/>
  <c r="AP59"/>
  <c r="Z59"/>
  <c r="J59"/>
  <c r="BA59"/>
  <c r="AK59"/>
  <c r="U59"/>
  <c r="E59"/>
  <c r="P59"/>
  <c r="L59"/>
  <c r="H59"/>
  <c r="BG59"/>
  <c r="AQ59"/>
  <c r="AA59"/>
  <c r="K59"/>
  <c r="BB59"/>
  <c r="AL59"/>
  <c r="V59"/>
  <c r="F59"/>
  <c r="AW59"/>
  <c r="AG59"/>
  <c r="Q59"/>
  <c r="BL59"/>
  <c r="BH59"/>
  <c r="BD59"/>
  <c r="AZ59"/>
  <c r="BC59"/>
  <c r="AM59"/>
  <c r="W59"/>
  <c r="G59"/>
  <c r="AX59"/>
  <c r="AH59"/>
  <c r="R59"/>
  <c r="BI59"/>
  <c r="AS59"/>
  <c r="AC59"/>
  <c r="M59"/>
  <c r="AV59"/>
  <c r="AR59"/>
  <c r="AN59"/>
  <c r="AJ59"/>
  <c r="BD57"/>
  <c r="AN57"/>
  <c r="X57"/>
  <c r="H57"/>
  <c r="AY57"/>
  <c r="AI57"/>
  <c r="S57"/>
  <c r="BJ57"/>
  <c r="AT57"/>
  <c r="AD57"/>
  <c r="N57"/>
  <c r="AO57"/>
  <c r="AK57"/>
  <c r="AG57"/>
  <c r="AC57"/>
  <c r="AZ57"/>
  <c r="AJ57"/>
  <c r="T57"/>
  <c r="BK57"/>
  <c r="AU57"/>
  <c r="AE57"/>
  <c r="O57"/>
  <c r="BF57"/>
  <c r="AP57"/>
  <c r="Z57"/>
  <c r="J57"/>
  <c r="Y57"/>
  <c r="U57"/>
  <c r="Q57"/>
  <c r="M57"/>
  <c r="BL57"/>
  <c r="AV57"/>
  <c r="AF57"/>
  <c r="P57"/>
  <c r="BG57"/>
  <c r="AQ57"/>
  <c r="AA57"/>
  <c r="K57"/>
  <c r="BB57"/>
  <c r="AL57"/>
  <c r="V57"/>
  <c r="F57"/>
  <c r="I57"/>
  <c r="E57"/>
  <c r="BI57"/>
  <c r="BH57"/>
  <c r="AR57"/>
  <c r="AB57"/>
  <c r="L57"/>
  <c r="BC57"/>
  <c r="AM57"/>
  <c r="W57"/>
  <c r="G57"/>
  <c r="AX57"/>
  <c r="AH57"/>
  <c r="R57"/>
  <c r="BE57"/>
  <c r="BA57"/>
  <c r="AW57"/>
  <c r="AS57"/>
  <c r="AX45" i="18"/>
  <c r="AH45"/>
  <c r="R45"/>
  <c r="BI45"/>
  <c r="AS45"/>
  <c r="AC45"/>
  <c r="M45"/>
  <c r="BC45"/>
  <c r="W45"/>
  <c r="AZ45"/>
  <c r="T45"/>
  <c r="AQ45"/>
  <c r="K45"/>
  <c r="H45"/>
  <c r="X45"/>
  <c r="BJ45"/>
  <c r="AT45"/>
  <c r="AD45"/>
  <c r="N45"/>
  <c r="BE45"/>
  <c r="AO45"/>
  <c r="Y45"/>
  <c r="I45"/>
  <c r="AU45"/>
  <c r="O45"/>
  <c r="AR45"/>
  <c r="L45"/>
  <c r="AI45"/>
  <c r="AV45"/>
  <c r="BL45"/>
  <c r="BF45"/>
  <c r="AP45"/>
  <c r="Z45"/>
  <c r="J45"/>
  <c r="BA45"/>
  <c r="AK45"/>
  <c r="U45"/>
  <c r="E45"/>
  <c r="AM45"/>
  <c r="G45"/>
  <c r="AJ45"/>
  <c r="BG45"/>
  <c r="AA45"/>
  <c r="P45"/>
  <c r="AF45"/>
  <c r="BB45"/>
  <c r="AL45"/>
  <c r="V45"/>
  <c r="F45"/>
  <c r="AW45"/>
  <c r="AG45"/>
  <c r="Q45"/>
  <c r="BK45"/>
  <c r="AE45"/>
  <c r="BH45"/>
  <c r="AB45"/>
  <c r="AY45"/>
  <c r="S45"/>
  <c r="AN45"/>
  <c r="BD45"/>
  <c r="AS38" i="5"/>
  <c r="G38"/>
  <c r="L38"/>
  <c r="BJ38"/>
  <c r="AP38"/>
  <c r="BG38"/>
  <c r="BL38"/>
  <c r="N38"/>
  <c r="AO38"/>
  <c r="AE38"/>
  <c r="AJ38"/>
  <c r="U38"/>
  <c r="Z38"/>
  <c r="AY38"/>
  <c r="AT38"/>
  <c r="Y38"/>
  <c r="W38"/>
  <c r="AB38"/>
  <c r="BI38"/>
  <c r="K38"/>
  <c r="P38"/>
  <c r="BA38"/>
  <c r="R38"/>
  <c r="AU38"/>
  <c r="AZ38"/>
  <c r="AC38"/>
  <c r="BF38"/>
  <c r="H38"/>
  <c r="F38"/>
  <c r="BE38"/>
  <c r="AM38"/>
  <c r="AR38"/>
  <c r="AK38"/>
  <c r="AG38"/>
  <c r="AA38"/>
  <c r="AF38"/>
  <c r="M38"/>
  <c r="AX38"/>
  <c r="BK38"/>
  <c r="E38"/>
  <c r="Q38"/>
  <c r="S38"/>
  <c r="X38"/>
  <c r="AL38"/>
  <c r="AH38"/>
  <c r="BC38"/>
  <c r="BH38"/>
  <c r="AD38"/>
  <c r="J38"/>
  <c r="AQ38"/>
  <c r="AV38"/>
  <c r="V38"/>
  <c r="I38"/>
  <c r="O38"/>
  <c r="T38"/>
  <c r="BB38"/>
  <c r="AW38"/>
  <c r="AI38"/>
  <c r="AN38"/>
  <c r="BL18" i="14"/>
  <c r="AV18"/>
  <c r="AF18"/>
  <c r="P18"/>
  <c r="BG18"/>
  <c r="AQ18"/>
  <c r="AA18"/>
  <c r="K18"/>
  <c r="BB18"/>
  <c r="AL18"/>
  <c r="V18"/>
  <c r="F18"/>
  <c r="E18"/>
  <c r="BI18"/>
  <c r="BE18"/>
  <c r="BH18"/>
  <c r="AR18"/>
  <c r="AB18"/>
  <c r="L18"/>
  <c r="BC18"/>
  <c r="AM18"/>
  <c r="W18"/>
  <c r="G18"/>
  <c r="AX18"/>
  <c r="AH18"/>
  <c r="R18"/>
  <c r="BA18"/>
  <c r="AW18"/>
  <c r="AS18"/>
  <c r="AO18"/>
  <c r="BD18"/>
  <c r="AN18"/>
  <c r="X18"/>
  <c r="H18"/>
  <c r="AY18"/>
  <c r="AI18"/>
  <c r="S18"/>
  <c r="BJ18"/>
  <c r="AT18"/>
  <c r="AD18"/>
  <c r="N18"/>
  <c r="AK18"/>
  <c r="AG18"/>
  <c r="AC18"/>
  <c r="Y18"/>
  <c r="AZ18"/>
  <c r="AJ18"/>
  <c r="T18"/>
  <c r="BK18"/>
  <c r="AU18"/>
  <c r="AE18"/>
  <c r="O18"/>
  <c r="BF18"/>
  <c r="AP18"/>
  <c r="Z18"/>
  <c r="J18"/>
  <c r="U18"/>
  <c r="Q18"/>
  <c r="M18"/>
  <c r="I18"/>
  <c r="BK21"/>
  <c r="AU21"/>
  <c r="AE21"/>
  <c r="O21"/>
  <c r="BF21"/>
  <c r="AP21"/>
  <c r="Z21"/>
  <c r="J21"/>
  <c r="BA21"/>
  <c r="AK21"/>
  <c r="U21"/>
  <c r="E21"/>
  <c r="AZ21"/>
  <c r="AJ21"/>
  <c r="T21"/>
  <c r="BG21"/>
  <c r="AQ21"/>
  <c r="AA21"/>
  <c r="K21"/>
  <c r="BB21"/>
  <c r="AL21"/>
  <c r="V21"/>
  <c r="F21"/>
  <c r="AW21"/>
  <c r="AG21"/>
  <c r="Q21"/>
  <c r="BL21"/>
  <c r="AV21"/>
  <c r="AF21"/>
  <c r="H21"/>
  <c r="BC21"/>
  <c r="AM21"/>
  <c r="W21"/>
  <c r="G21"/>
  <c r="AX21"/>
  <c r="AH21"/>
  <c r="R21"/>
  <c r="BI21"/>
  <c r="AS21"/>
  <c r="AC21"/>
  <c r="M21"/>
  <c r="BH21"/>
  <c r="AR21"/>
  <c r="AB21"/>
  <c r="P21"/>
  <c r="AY21"/>
  <c r="AI21"/>
  <c r="S21"/>
  <c r="BJ21"/>
  <c r="AT21"/>
  <c r="AD21"/>
  <c r="N21"/>
  <c r="BE21"/>
  <c r="AO21"/>
  <c r="Y21"/>
  <c r="I21"/>
  <c r="BD21"/>
  <c r="AN21"/>
  <c r="X21"/>
  <c r="L21"/>
  <c r="P45" i="13"/>
  <c r="O45"/>
  <c r="X45"/>
  <c r="BE45"/>
  <c r="BG45"/>
  <c r="AA45"/>
  <c r="BI45"/>
  <c r="AX45"/>
  <c r="AV45"/>
  <c r="BC45"/>
  <c r="AS45"/>
  <c r="G45"/>
  <c r="AN45"/>
  <c r="T45"/>
  <c r="AJ45"/>
  <c r="AM45"/>
  <c r="BH45"/>
  <c r="BL45"/>
  <c r="AW45"/>
  <c r="AQ45"/>
  <c r="H45"/>
  <c r="K45"/>
  <c r="AF45"/>
  <c r="AE45"/>
  <c r="AU45"/>
  <c r="N45"/>
  <c r="AK45"/>
  <c r="E45"/>
  <c r="AH45"/>
  <c r="AG45"/>
  <c r="Q45"/>
  <c r="AB45"/>
  <c r="BB45"/>
  <c r="AL45"/>
  <c r="F45"/>
  <c r="AC45"/>
  <c r="BK45"/>
  <c r="Z45"/>
  <c r="BJ45"/>
  <c r="AO45"/>
  <c r="L45"/>
  <c r="AI45"/>
  <c r="AD45"/>
  <c r="BD45"/>
  <c r="U45"/>
  <c r="AZ45"/>
  <c r="R45"/>
  <c r="Y45"/>
  <c r="I45"/>
  <c r="BA45"/>
  <c r="S45"/>
  <c r="M45"/>
  <c r="AR45"/>
  <c r="BF45"/>
  <c r="AP45"/>
  <c r="V45"/>
  <c r="J45"/>
  <c r="AT45"/>
  <c r="AY45"/>
  <c r="T34" i="14"/>
  <c r="AH34"/>
  <c r="AP34"/>
  <c r="BJ34"/>
  <c r="G34"/>
  <c r="V34"/>
  <c r="AN34"/>
  <c r="E34"/>
  <c r="AB34"/>
  <c r="W34"/>
  <c r="BI34"/>
  <c r="Z34"/>
  <c r="AW34"/>
  <c r="BG34"/>
  <c r="R34"/>
  <c r="F34"/>
  <c r="BC34"/>
  <c r="I34"/>
  <c r="AF34"/>
  <c r="BB34"/>
  <c r="BK34"/>
  <c r="BL34"/>
  <c r="N34"/>
  <c r="AK34"/>
  <c r="BH34"/>
  <c r="Y34"/>
  <c r="K34"/>
  <c r="BD34"/>
  <c r="AD34"/>
  <c r="BA34"/>
  <c r="O34"/>
  <c r="AM34"/>
  <c r="H34"/>
  <c r="AJ34"/>
  <c r="BF34"/>
  <c r="S34"/>
  <c r="AT34"/>
  <c r="AA34"/>
  <c r="U34"/>
  <c r="X34"/>
  <c r="AZ34"/>
  <c r="L34"/>
  <c r="AE34"/>
  <c r="M34"/>
  <c r="AC34"/>
  <c r="BE34"/>
  <c r="Q34"/>
  <c r="AI34"/>
  <c r="AV34"/>
  <c r="AQ34"/>
  <c r="AR34"/>
  <c r="AG34"/>
  <c r="AO34"/>
  <c r="P34"/>
  <c r="AU34"/>
  <c r="AL34"/>
  <c r="AS34"/>
  <c r="J34"/>
  <c r="AX34"/>
  <c r="AY18" i="18"/>
  <c r="AI18"/>
  <c r="S18"/>
  <c r="BJ18"/>
  <c r="AT18"/>
  <c r="AD18"/>
  <c r="N18"/>
  <c r="BD18"/>
  <c r="X18"/>
  <c r="BA18"/>
  <c r="U18"/>
  <c r="AZ18"/>
  <c r="T18"/>
  <c r="AO18"/>
  <c r="I18"/>
  <c r="BK18"/>
  <c r="AU18"/>
  <c r="AE18"/>
  <c r="O18"/>
  <c r="BF18"/>
  <c r="AP18"/>
  <c r="Z18"/>
  <c r="J18"/>
  <c r="AV18"/>
  <c r="P18"/>
  <c r="AS18"/>
  <c r="M18"/>
  <c r="AR18"/>
  <c r="L18"/>
  <c r="AG18"/>
  <c r="BG18"/>
  <c r="AQ18"/>
  <c r="AA18"/>
  <c r="K18"/>
  <c r="BB18"/>
  <c r="AL18"/>
  <c r="V18"/>
  <c r="F18"/>
  <c r="AN18"/>
  <c r="H18"/>
  <c r="AK18"/>
  <c r="E18"/>
  <c r="AJ18"/>
  <c r="BE18"/>
  <c r="Y18"/>
  <c r="BC18"/>
  <c r="AM18"/>
  <c r="W18"/>
  <c r="G18"/>
  <c r="AX18"/>
  <c r="AH18"/>
  <c r="R18"/>
  <c r="BL18"/>
  <c r="AF18"/>
  <c r="BI18"/>
  <c r="AC18"/>
  <c r="BH18"/>
  <c r="AB18"/>
  <c r="AW18"/>
  <c r="Q18"/>
  <c r="BF8" i="17"/>
  <c r="AP8"/>
  <c r="Z8"/>
  <c r="J8"/>
  <c r="AW8"/>
  <c r="AB8"/>
  <c r="G8"/>
  <c r="AS8"/>
  <c r="X8"/>
  <c r="BG8"/>
  <c r="P8"/>
  <c r="AJ8"/>
  <c r="BA8"/>
  <c r="K8"/>
  <c r="AE8"/>
  <c r="BB8"/>
  <c r="AL8"/>
  <c r="V8"/>
  <c r="F8"/>
  <c r="AR8"/>
  <c r="W8"/>
  <c r="BI8"/>
  <c r="AN8"/>
  <c r="S8"/>
  <c r="AV8"/>
  <c r="E8"/>
  <c r="Y8"/>
  <c r="AQ8"/>
  <c r="BK8"/>
  <c r="T8"/>
  <c r="AX8"/>
  <c r="AH8"/>
  <c r="R8"/>
  <c r="BH8"/>
  <c r="AM8"/>
  <c r="Q8"/>
  <c r="BD8"/>
  <c r="AI8"/>
  <c r="M8"/>
  <c r="AK8"/>
  <c r="BE8"/>
  <c r="O8"/>
  <c r="AF8"/>
  <c r="AZ8"/>
  <c r="I8"/>
  <c r="BJ8"/>
  <c r="AT8"/>
  <c r="AD8"/>
  <c r="N8"/>
  <c r="BC8"/>
  <c r="AG8"/>
  <c r="L8"/>
  <c r="AY8"/>
  <c r="AC8"/>
  <c r="H8"/>
  <c r="AA8"/>
  <c r="AU8"/>
  <c r="BL8"/>
  <c r="U8"/>
  <c r="AO8"/>
  <c r="AZ49" i="5"/>
  <c r="AJ49"/>
  <c r="T49"/>
  <c r="BK49"/>
  <c r="AU49"/>
  <c r="AE49"/>
  <c r="O49"/>
  <c r="BB49"/>
  <c r="V49"/>
  <c r="BA49"/>
  <c r="U49"/>
  <c r="AP49"/>
  <c r="AO49"/>
  <c r="AW49"/>
  <c r="Q49"/>
  <c r="BL49"/>
  <c r="AV49"/>
  <c r="AF49"/>
  <c r="P49"/>
  <c r="BG49"/>
  <c r="AQ49"/>
  <c r="AA49"/>
  <c r="K49"/>
  <c r="AT49"/>
  <c r="N49"/>
  <c r="AS49"/>
  <c r="M49"/>
  <c r="Z49"/>
  <c r="Y49"/>
  <c r="R49"/>
  <c r="BH49"/>
  <c r="AR49"/>
  <c r="AB49"/>
  <c r="L49"/>
  <c r="BC49"/>
  <c r="AM49"/>
  <c r="W49"/>
  <c r="G49"/>
  <c r="AL49"/>
  <c r="F49"/>
  <c r="AK49"/>
  <c r="E49"/>
  <c r="J49"/>
  <c r="I49"/>
  <c r="AH49"/>
  <c r="BD49"/>
  <c r="AN49"/>
  <c r="X49"/>
  <c r="H49"/>
  <c r="AY49"/>
  <c r="AI49"/>
  <c r="S49"/>
  <c r="BJ49"/>
  <c r="AD49"/>
  <c r="BI49"/>
  <c r="AC49"/>
  <c r="BF49"/>
  <c r="BE49"/>
  <c r="AG49"/>
  <c r="AX49"/>
  <c r="AJ13"/>
  <c r="S13"/>
  <c r="AS13"/>
  <c r="AX13"/>
  <c r="BC13"/>
  <c r="AZ13"/>
  <c r="AG13"/>
  <c r="AL13"/>
  <c r="BL13"/>
  <c r="T13"/>
  <c r="U13"/>
  <c r="Z13"/>
  <c r="L13"/>
  <c r="AE13"/>
  <c r="Y13"/>
  <c r="AD13"/>
  <c r="P13"/>
  <c r="AY13"/>
  <c r="BI13"/>
  <c r="AU13"/>
  <c r="AA13"/>
  <c r="AW13"/>
  <c r="BB13"/>
  <c r="O13"/>
  <c r="BK13"/>
  <c r="AK13"/>
  <c r="AP13"/>
  <c r="X13"/>
  <c r="K13"/>
  <c r="AO13"/>
  <c r="AT13"/>
  <c r="W13"/>
  <c r="BH13"/>
  <c r="M13"/>
  <c r="R13"/>
  <c r="AB13"/>
  <c r="BG13"/>
  <c r="F13"/>
  <c r="BD13"/>
  <c r="AI13"/>
  <c r="BA13"/>
  <c r="BF13"/>
  <c r="G13"/>
  <c r="AQ13"/>
  <c r="BE13"/>
  <c r="AF13"/>
  <c r="AN13"/>
  <c r="AC13"/>
  <c r="AH13"/>
  <c r="AR13"/>
  <c r="H13"/>
  <c r="Q13"/>
  <c r="V13"/>
  <c r="AM13"/>
  <c r="E13"/>
  <c r="J13"/>
  <c r="AV13"/>
  <c r="I13"/>
  <c r="N13"/>
  <c r="AM49" i="13"/>
  <c r="AA49"/>
  <c r="BA49"/>
  <c r="G49"/>
  <c r="AQ49"/>
  <c r="U49"/>
  <c r="R49"/>
  <c r="AF49"/>
  <c r="AU49"/>
  <c r="BH49"/>
  <c r="E49"/>
  <c r="L49"/>
  <c r="K49"/>
  <c r="F49"/>
  <c r="BC49"/>
  <c r="AV49"/>
  <c r="BB49"/>
  <c r="Z49"/>
  <c r="AH49"/>
  <c r="V49"/>
  <c r="AB49"/>
  <c r="AZ49"/>
  <c r="AX49"/>
  <c r="BL49"/>
  <c r="N49"/>
  <c r="AT49"/>
  <c r="BJ49"/>
  <c r="BK49"/>
  <c r="Y49"/>
  <c r="AY49"/>
  <c r="X49"/>
  <c r="AR49"/>
  <c r="BG49"/>
  <c r="AP49"/>
  <c r="AO49"/>
  <c r="BD49"/>
  <c r="AD49"/>
  <c r="AN49"/>
  <c r="W49"/>
  <c r="AL49"/>
  <c r="T49"/>
  <c r="BE49"/>
  <c r="S49"/>
  <c r="BF49"/>
  <c r="AC49"/>
  <c r="J49"/>
  <c r="AJ49"/>
  <c r="AS49"/>
  <c r="Q49"/>
  <c r="AI49"/>
  <c r="P49"/>
  <c r="O49"/>
  <c r="BI49"/>
  <c r="AG49"/>
  <c r="H49"/>
  <c r="I49"/>
  <c r="M49"/>
  <c r="AE49"/>
  <c r="AW49"/>
  <c r="AU23" i="18"/>
  <c r="O23"/>
  <c r="AE23"/>
  <c r="BK23"/>
  <c r="BB23"/>
  <c r="AL23"/>
  <c r="V23"/>
  <c r="F23"/>
  <c r="AW23"/>
  <c r="AG23"/>
  <c r="Q23"/>
  <c r="BJ23"/>
  <c r="AR23"/>
  <c r="AB23"/>
  <c r="L23"/>
  <c r="AY23"/>
  <c r="G23"/>
  <c r="K23"/>
  <c r="BG23"/>
  <c r="AX23"/>
  <c r="AH23"/>
  <c r="R23"/>
  <c r="BL23"/>
  <c r="AS23"/>
  <c r="AC23"/>
  <c r="M23"/>
  <c r="BE23"/>
  <c r="AN23"/>
  <c r="X23"/>
  <c r="H23"/>
  <c r="W23"/>
  <c r="AA23"/>
  <c r="AT23"/>
  <c r="N23"/>
  <c r="AO23"/>
  <c r="I23"/>
  <c r="AJ23"/>
  <c r="S23"/>
  <c r="AM23"/>
  <c r="AQ23"/>
  <c r="BC23"/>
  <c r="AD23"/>
  <c r="BF23"/>
  <c r="Y23"/>
  <c r="AZ23"/>
  <c r="T23"/>
  <c r="Z23"/>
  <c r="U23"/>
  <c r="P23"/>
  <c r="J23"/>
  <c r="E23"/>
  <c r="AI23"/>
  <c r="BH23"/>
  <c r="BA23"/>
  <c r="AV23"/>
  <c r="BI23"/>
  <c r="AP23"/>
  <c r="AK23"/>
  <c r="AF23"/>
  <c r="BD23"/>
  <c r="BC7"/>
  <c r="AM7"/>
  <c r="W7"/>
  <c r="G7"/>
  <c r="AX7"/>
  <c r="AH7"/>
  <c r="R7"/>
  <c r="BI7"/>
  <c r="AC7"/>
  <c r="BH7"/>
  <c r="AB7"/>
  <c r="AW7"/>
  <c r="Q7"/>
  <c r="AV7"/>
  <c r="P7"/>
  <c r="AY7"/>
  <c r="AI7"/>
  <c r="S7"/>
  <c r="BJ7"/>
  <c r="AT7"/>
  <c r="AD7"/>
  <c r="N7"/>
  <c r="BA7"/>
  <c r="U7"/>
  <c r="AZ7"/>
  <c r="T7"/>
  <c r="AO7"/>
  <c r="I7"/>
  <c r="AN7"/>
  <c r="H7"/>
  <c r="BK7"/>
  <c r="AE7"/>
  <c r="BF7"/>
  <c r="Z7"/>
  <c r="AS7"/>
  <c r="AR7"/>
  <c r="AG7"/>
  <c r="AF7"/>
  <c r="AU7"/>
  <c r="O7"/>
  <c r="AP7"/>
  <c r="J7"/>
  <c r="M7"/>
  <c r="L7"/>
  <c r="BL7"/>
  <c r="AQ7"/>
  <c r="AL7"/>
  <c r="E7"/>
  <c r="BD7"/>
  <c r="AA7"/>
  <c r="V7"/>
  <c r="AJ7"/>
  <c r="X7"/>
  <c r="K7"/>
  <c r="F7"/>
  <c r="BE7"/>
  <c r="BG7"/>
  <c r="BB7"/>
  <c r="AK7"/>
  <c r="Y7"/>
  <c r="AD27" i="5"/>
  <c r="Y27"/>
  <c r="W27"/>
  <c r="AB27"/>
  <c r="BI27"/>
  <c r="K27"/>
  <c r="P27"/>
  <c r="AK27"/>
  <c r="R27"/>
  <c r="AU27"/>
  <c r="AZ27"/>
  <c r="E27"/>
  <c r="Q27"/>
  <c r="S27"/>
  <c r="X27"/>
  <c r="BA27"/>
  <c r="BE27"/>
  <c r="AM27"/>
  <c r="AR27"/>
  <c r="BB27"/>
  <c r="AG27"/>
  <c r="AA27"/>
  <c r="AF27"/>
  <c r="M27"/>
  <c r="AX27"/>
  <c r="BK27"/>
  <c r="V27"/>
  <c r="AW27"/>
  <c r="AI27"/>
  <c r="AN27"/>
  <c r="AL27"/>
  <c r="AH27"/>
  <c r="BC27"/>
  <c r="BH27"/>
  <c r="F27"/>
  <c r="J27"/>
  <c r="AQ27"/>
  <c r="AV27"/>
  <c r="N27"/>
  <c r="I27"/>
  <c r="O27"/>
  <c r="T27"/>
  <c r="U27"/>
  <c r="Z27"/>
  <c r="AY27"/>
  <c r="AS27"/>
  <c r="G27"/>
  <c r="L27"/>
  <c r="BJ27"/>
  <c r="AP27"/>
  <c r="BG27"/>
  <c r="BL27"/>
  <c r="AT27"/>
  <c r="AO27"/>
  <c r="AE27"/>
  <c r="AJ27"/>
  <c r="AC27"/>
  <c r="BF27"/>
  <c r="H27"/>
  <c r="AW46" i="13"/>
  <c r="AG46"/>
  <c r="Q46"/>
  <c r="BH46"/>
  <c r="AM46"/>
  <c r="R46"/>
  <c r="BG46"/>
  <c r="AL46"/>
  <c r="P46"/>
  <c r="AU46"/>
  <c r="BD46"/>
  <c r="N46"/>
  <c r="AE46"/>
  <c r="BJ46"/>
  <c r="AN46"/>
  <c r="BI46"/>
  <c r="AS46"/>
  <c r="AC46"/>
  <c r="M46"/>
  <c r="BC46"/>
  <c r="AH46"/>
  <c r="L46"/>
  <c r="BB46"/>
  <c r="AF46"/>
  <c r="K46"/>
  <c r="AJ46"/>
  <c r="AT46"/>
  <c r="BK46"/>
  <c r="T46"/>
  <c r="S46"/>
  <c r="BE46"/>
  <c r="AO46"/>
  <c r="Y46"/>
  <c r="I46"/>
  <c r="AX46"/>
  <c r="AB46"/>
  <c r="G46"/>
  <c r="AV46"/>
  <c r="AA46"/>
  <c r="F46"/>
  <c r="Z46"/>
  <c r="AI46"/>
  <c r="AZ46"/>
  <c r="J46"/>
  <c r="AY46"/>
  <c r="AK46"/>
  <c r="W46"/>
  <c r="BF46"/>
  <c r="AD46"/>
  <c r="U46"/>
  <c r="BL46"/>
  <c r="O46"/>
  <c r="H46"/>
  <c r="E46"/>
  <c r="AQ46"/>
  <c r="X46"/>
  <c r="BA46"/>
  <c r="AR46"/>
  <c r="V46"/>
  <c r="AP46"/>
  <c r="R32"/>
  <c r="AX32"/>
  <c r="AH32"/>
  <c r="BA32"/>
  <c r="AK32"/>
  <c r="U32"/>
  <c r="E32"/>
  <c r="AZ32"/>
  <c r="AJ32"/>
  <c r="T32"/>
  <c r="BK32"/>
  <c r="AU32"/>
  <c r="AE32"/>
  <c r="O32"/>
  <c r="AT32"/>
  <c r="AP32"/>
  <c r="AL32"/>
  <c r="AW32"/>
  <c r="AG32"/>
  <c r="Q32"/>
  <c r="BL32"/>
  <c r="AV32"/>
  <c r="AF32"/>
  <c r="P32"/>
  <c r="BG32"/>
  <c r="AQ32"/>
  <c r="AA32"/>
  <c r="K32"/>
  <c r="AD32"/>
  <c r="Z32"/>
  <c r="V32"/>
  <c r="BI32"/>
  <c r="AS32"/>
  <c r="AC32"/>
  <c r="M32"/>
  <c r="BH32"/>
  <c r="AR32"/>
  <c r="AB32"/>
  <c r="L32"/>
  <c r="BC32"/>
  <c r="AM32"/>
  <c r="W32"/>
  <c r="G32"/>
  <c r="N32"/>
  <c r="J32"/>
  <c r="F32"/>
  <c r="BE32"/>
  <c r="AO32"/>
  <c r="Y32"/>
  <c r="I32"/>
  <c r="BD32"/>
  <c r="AN32"/>
  <c r="X32"/>
  <c r="H32"/>
  <c r="AY32"/>
  <c r="AI32"/>
  <c r="S32"/>
  <c r="BJ32"/>
  <c r="BF32"/>
  <c r="BB32"/>
  <c r="AY34" i="18"/>
  <c r="AS34"/>
  <c r="AZ34"/>
  <c r="S34"/>
  <c r="M34"/>
  <c r="BI34"/>
  <c r="AC34"/>
  <c r="T34"/>
  <c r="AI34"/>
  <c r="AG34"/>
  <c r="AM34"/>
  <c r="AX34"/>
  <c r="AJ34"/>
  <c r="BA34"/>
  <c r="BG34"/>
  <c r="BD34"/>
  <c r="BH34"/>
  <c r="AO34"/>
  <c r="AU34"/>
  <c r="P34"/>
  <c r="AR34"/>
  <c r="AW34"/>
  <c r="BC34"/>
  <c r="E34"/>
  <c r="K34"/>
  <c r="J34"/>
  <c r="AB34"/>
  <c r="BE34"/>
  <c r="BK34"/>
  <c r="AF34"/>
  <c r="L34"/>
  <c r="G34"/>
  <c r="BL34"/>
  <c r="U34"/>
  <c r="AA34"/>
  <c r="AP34"/>
  <c r="I34"/>
  <c r="O34"/>
  <c r="Q34"/>
  <c r="W34"/>
  <c r="X34"/>
  <c r="AK34"/>
  <c r="AQ34"/>
  <c r="Y34"/>
  <c r="AE34"/>
  <c r="R34"/>
  <c r="AH34"/>
  <c r="AV34"/>
  <c r="BJ34"/>
  <c r="AT34"/>
  <c r="Z34"/>
  <c r="H34"/>
  <c r="AD34"/>
  <c r="N34"/>
  <c r="BB34"/>
  <c r="AL34"/>
  <c r="V34"/>
  <c r="F34"/>
  <c r="AN34"/>
  <c r="BL13" i="16"/>
  <c r="V13"/>
  <c r="AL13"/>
  <c r="F13"/>
  <c r="N13"/>
  <c r="J13"/>
  <c r="AX13"/>
  <c r="AD13"/>
  <c r="Z13"/>
  <c r="BJ13"/>
  <c r="I13"/>
  <c r="Y13"/>
  <c r="AO13"/>
  <c r="BE13"/>
  <c r="AT13"/>
  <c r="M13"/>
  <c r="AC13"/>
  <c r="AS13"/>
  <c r="BI13"/>
  <c r="AP13"/>
  <c r="AG13"/>
  <c r="E13"/>
  <c r="AK13"/>
  <c r="R13"/>
  <c r="Q13"/>
  <c r="AW13"/>
  <c r="BB13"/>
  <c r="S13"/>
  <c r="AI13"/>
  <c r="AY13"/>
  <c r="P13"/>
  <c r="AF13"/>
  <c r="AV13"/>
  <c r="AH13"/>
  <c r="U13"/>
  <c r="BA13"/>
  <c r="BF13"/>
  <c r="G13"/>
  <c r="W13"/>
  <c r="AM13"/>
  <c r="BC13"/>
  <c r="T13"/>
  <c r="AJ13"/>
  <c r="AZ13"/>
  <c r="AE13"/>
  <c r="BK13"/>
  <c r="L13"/>
  <c r="AR13"/>
  <c r="K13"/>
  <c r="AQ13"/>
  <c r="X13"/>
  <c r="BD13"/>
  <c r="O13"/>
  <c r="AU13"/>
  <c r="AB13"/>
  <c r="BH13"/>
  <c r="AA13"/>
  <c r="BG13"/>
  <c r="H13"/>
  <c r="AN13"/>
  <c r="AH51" i="13"/>
  <c r="U51"/>
  <c r="Z51"/>
  <c r="AA51"/>
  <c r="J51"/>
  <c r="AE51"/>
  <c r="BH51"/>
  <c r="BL51"/>
  <c r="AG51"/>
  <c r="AX51"/>
  <c r="AV51"/>
  <c r="K51"/>
  <c r="AF51"/>
  <c r="AM51"/>
  <c r="AQ51"/>
  <c r="BA51"/>
  <c r="G51"/>
  <c r="F51"/>
  <c r="BC51"/>
  <c r="R51"/>
  <c r="V51"/>
  <c r="AU51"/>
  <c r="Q51"/>
  <c r="L51"/>
  <c r="AB51"/>
  <c r="BB51"/>
  <c r="AZ51"/>
  <c r="E51"/>
  <c r="AT51"/>
  <c r="S51"/>
  <c r="AY51"/>
  <c r="W51"/>
  <c r="AL51"/>
  <c r="AP51"/>
  <c r="AO51"/>
  <c r="X51"/>
  <c r="BD51"/>
  <c r="AD51"/>
  <c r="P51"/>
  <c r="T51"/>
  <c r="BE51"/>
  <c r="BJ51"/>
  <c r="AI51"/>
  <c r="H51"/>
  <c r="I51"/>
  <c r="AN51"/>
  <c r="BG51"/>
  <c r="Y51"/>
  <c r="AJ51"/>
  <c r="AS51"/>
  <c r="N51"/>
  <c r="O51"/>
  <c r="BI51"/>
  <c r="AW51"/>
  <c r="AR51"/>
  <c r="M51"/>
  <c r="BK51"/>
  <c r="BF51"/>
  <c r="AC51"/>
  <c r="AW48"/>
  <c r="AG48"/>
  <c r="Q48"/>
  <c r="BH48"/>
  <c r="AM48"/>
  <c r="R48"/>
  <c r="BG48"/>
  <c r="AL48"/>
  <c r="P48"/>
  <c r="BF48"/>
  <c r="AJ48"/>
  <c r="O48"/>
  <c r="BD48"/>
  <c r="AD48"/>
  <c r="H48"/>
  <c r="BI48"/>
  <c r="AS48"/>
  <c r="AC48"/>
  <c r="M48"/>
  <c r="BC48"/>
  <c r="AH48"/>
  <c r="L48"/>
  <c r="BB48"/>
  <c r="AF48"/>
  <c r="K48"/>
  <c r="AZ48"/>
  <c r="AE48"/>
  <c r="BJ48"/>
  <c r="AI48"/>
  <c r="J48"/>
  <c r="BE48"/>
  <c r="AO48"/>
  <c r="Y48"/>
  <c r="I48"/>
  <c r="AX48"/>
  <c r="AB48"/>
  <c r="G48"/>
  <c r="AV48"/>
  <c r="AA48"/>
  <c r="F48"/>
  <c r="AU48"/>
  <c r="Z48"/>
  <c r="AN48"/>
  <c r="N48"/>
  <c r="AT48"/>
  <c r="BA48"/>
  <c r="AK48"/>
  <c r="U48"/>
  <c r="E48"/>
  <c r="AR48"/>
  <c r="W48"/>
  <c r="BL48"/>
  <c r="AQ48"/>
  <c r="V48"/>
  <c r="BK48"/>
  <c r="AP48"/>
  <c r="T48"/>
  <c r="S48"/>
  <c r="AY48"/>
  <c r="X48"/>
  <c r="AP63" i="14"/>
  <c r="BA63"/>
  <c r="AG63"/>
  <c r="I63"/>
  <c r="AY63"/>
  <c r="AE63"/>
  <c r="G63"/>
  <c r="AR63"/>
  <c r="AO63"/>
  <c r="U63"/>
  <c r="BK63"/>
  <c r="AM63"/>
  <c r="S63"/>
  <c r="T63"/>
  <c r="BH63"/>
  <c r="Y63"/>
  <c r="AU63"/>
  <c r="L63"/>
  <c r="AH63"/>
  <c r="BE63"/>
  <c r="Q63"/>
  <c r="AI63"/>
  <c r="AJ63"/>
  <c r="AW63"/>
  <c r="E63"/>
  <c r="W63"/>
  <c r="AZ63"/>
  <c r="AK63"/>
  <c r="BC63"/>
  <c r="O63"/>
  <c r="K63"/>
  <c r="M63"/>
  <c r="AA63"/>
  <c r="AC63"/>
  <c r="AQ63"/>
  <c r="AS63"/>
  <c r="AB63"/>
  <c r="BG63"/>
  <c r="BI63"/>
  <c r="BL63"/>
  <c r="AF63"/>
  <c r="BJ63"/>
  <c r="AD63"/>
  <c r="Z63"/>
  <c r="BF63"/>
  <c r="BD63"/>
  <c r="X63"/>
  <c r="BB63"/>
  <c r="V63"/>
  <c r="AX63"/>
  <c r="AV63"/>
  <c r="P63"/>
  <c r="AT63"/>
  <c r="N63"/>
  <c r="R63"/>
  <c r="AN63"/>
  <c r="H63"/>
  <c r="AL63"/>
  <c r="F63"/>
  <c r="BF12" i="5"/>
  <c r="AP12"/>
  <c r="Z12"/>
  <c r="J12"/>
  <c r="BA12"/>
  <c r="AK12"/>
  <c r="U12"/>
  <c r="E12"/>
  <c r="AM12"/>
  <c r="G12"/>
  <c r="AA12"/>
  <c r="AI12"/>
  <c r="AZ12"/>
  <c r="K12"/>
  <c r="BH12"/>
  <c r="BB12"/>
  <c r="AL12"/>
  <c r="V12"/>
  <c r="F12"/>
  <c r="AW12"/>
  <c r="AG12"/>
  <c r="Q12"/>
  <c r="BK12"/>
  <c r="AE12"/>
  <c r="BG12"/>
  <c r="P12"/>
  <c r="X12"/>
  <c r="AQ12"/>
  <c r="AY12"/>
  <c r="AN12"/>
  <c r="AX12"/>
  <c r="AH12"/>
  <c r="R12"/>
  <c r="BI12"/>
  <c r="AS12"/>
  <c r="AC12"/>
  <c r="M12"/>
  <c r="BC12"/>
  <c r="W12"/>
  <c r="AV12"/>
  <c r="BD12"/>
  <c r="L12"/>
  <c r="AF12"/>
  <c r="AB12"/>
  <c r="S12"/>
  <c r="BJ12"/>
  <c r="AT12"/>
  <c r="AD12"/>
  <c r="N12"/>
  <c r="BE12"/>
  <c r="AO12"/>
  <c r="Y12"/>
  <c r="I12"/>
  <c r="AU12"/>
  <c r="O12"/>
  <c r="AJ12"/>
  <c r="AR12"/>
  <c r="BL12"/>
  <c r="T12"/>
  <c r="H12"/>
  <c r="BE62" i="13"/>
  <c r="AO62"/>
  <c r="Y62"/>
  <c r="I62"/>
  <c r="AY62"/>
  <c r="AD62"/>
  <c r="H62"/>
  <c r="AR62"/>
  <c r="W62"/>
  <c r="BL62"/>
  <c r="AQ62"/>
  <c r="V62"/>
  <c r="BF62"/>
  <c r="Z62"/>
  <c r="J62"/>
  <c r="BA62"/>
  <c r="AK62"/>
  <c r="U62"/>
  <c r="E62"/>
  <c r="AT62"/>
  <c r="X62"/>
  <c r="BH62"/>
  <c r="AM62"/>
  <c r="R62"/>
  <c r="BG62"/>
  <c r="AL62"/>
  <c r="P62"/>
  <c r="AJ62"/>
  <c r="AU62"/>
  <c r="AE62"/>
  <c r="AW62"/>
  <c r="AG62"/>
  <c r="Q62"/>
  <c r="BJ62"/>
  <c r="AN62"/>
  <c r="S62"/>
  <c r="BC62"/>
  <c r="AH62"/>
  <c r="L62"/>
  <c r="BB62"/>
  <c r="AF62"/>
  <c r="K62"/>
  <c r="O62"/>
  <c r="T62"/>
  <c r="BK62"/>
  <c r="M62"/>
  <c r="AX62"/>
  <c r="AA62"/>
  <c r="BI62"/>
  <c r="BD62"/>
  <c r="AB62"/>
  <c r="F62"/>
  <c r="AS62"/>
  <c r="AI62"/>
  <c r="G62"/>
  <c r="AZ62"/>
  <c r="AC62"/>
  <c r="N62"/>
  <c r="AV62"/>
  <c r="AP62"/>
  <c r="BA12" i="14"/>
  <c r="I12"/>
  <c r="Y12"/>
  <c r="AO12"/>
  <c r="E12"/>
  <c r="BE12"/>
  <c r="U12"/>
  <c r="AK12"/>
  <c r="Q12"/>
  <c r="BD12"/>
  <c r="AN12"/>
  <c r="X12"/>
  <c r="H12"/>
  <c r="AY12"/>
  <c r="AI12"/>
  <c r="S12"/>
  <c r="BJ12"/>
  <c r="AT12"/>
  <c r="AD12"/>
  <c r="N12"/>
  <c r="AC12"/>
  <c r="BL12"/>
  <c r="AV12"/>
  <c r="AF12"/>
  <c r="P12"/>
  <c r="BG12"/>
  <c r="AQ12"/>
  <c r="AA12"/>
  <c r="K12"/>
  <c r="BB12"/>
  <c r="AL12"/>
  <c r="V12"/>
  <c r="F12"/>
  <c r="BI12"/>
  <c r="BH12"/>
  <c r="AB12"/>
  <c r="BC12"/>
  <c r="W12"/>
  <c r="AX12"/>
  <c r="R12"/>
  <c r="AS12"/>
  <c r="AZ12"/>
  <c r="T12"/>
  <c r="AU12"/>
  <c r="O12"/>
  <c r="AP12"/>
  <c r="J12"/>
  <c r="AR12"/>
  <c r="L12"/>
  <c r="AM12"/>
  <c r="G12"/>
  <c r="AH12"/>
  <c r="AG12"/>
  <c r="AJ12"/>
  <c r="BK12"/>
  <c r="AE12"/>
  <c r="BF12"/>
  <c r="Z12"/>
  <c r="M12"/>
  <c r="AX11" i="15"/>
  <c r="AH11"/>
  <c r="BE11"/>
  <c r="AJ11"/>
  <c r="Q11"/>
  <c r="BI11"/>
  <c r="AN11"/>
  <c r="T11"/>
  <c r="BH11"/>
  <c r="AM11"/>
  <c r="S11"/>
  <c r="BG11"/>
  <c r="AF11"/>
  <c r="J11"/>
  <c r="F11"/>
  <c r="BJ11"/>
  <c r="AT11"/>
  <c r="AD11"/>
  <c r="AZ11"/>
  <c r="AE11"/>
  <c r="M11"/>
  <c r="BD11"/>
  <c r="AI11"/>
  <c r="P11"/>
  <c r="BC11"/>
  <c r="AG11"/>
  <c r="O11"/>
  <c r="AK11"/>
  <c r="N11"/>
  <c r="BL11"/>
  <c r="BF11"/>
  <c r="AP11"/>
  <c r="Z11"/>
  <c r="AU11"/>
  <c r="Y11"/>
  <c r="I11"/>
  <c r="AY11"/>
  <c r="AC11"/>
  <c r="L11"/>
  <c r="AW11"/>
  <c r="AB11"/>
  <c r="K11"/>
  <c r="R11"/>
  <c r="AV11"/>
  <c r="AQ11"/>
  <c r="BB11"/>
  <c r="U11"/>
  <c r="H11"/>
  <c r="BA11"/>
  <c r="AL11"/>
  <c r="E11"/>
  <c r="AR11"/>
  <c r="AA11"/>
  <c r="BK11"/>
  <c r="AS11"/>
  <c r="W11"/>
  <c r="V11"/>
  <c r="AO11"/>
  <c r="X11"/>
  <c r="G11"/>
  <c r="AO44" i="18"/>
  <c r="AG44"/>
  <c r="BE44"/>
  <c r="I44"/>
  <c r="AW44"/>
  <c r="AY44"/>
  <c r="AI44"/>
  <c r="S44"/>
  <c r="BJ44"/>
  <c r="AT44"/>
  <c r="AD44"/>
  <c r="N44"/>
  <c r="BD44"/>
  <c r="X44"/>
  <c r="BA44"/>
  <c r="U44"/>
  <c r="AZ44"/>
  <c r="T44"/>
  <c r="BK44"/>
  <c r="AU44"/>
  <c r="AE44"/>
  <c r="O44"/>
  <c r="BF44"/>
  <c r="AP44"/>
  <c r="Z44"/>
  <c r="J44"/>
  <c r="AV44"/>
  <c r="P44"/>
  <c r="AS44"/>
  <c r="M44"/>
  <c r="AR44"/>
  <c r="L44"/>
  <c r="Y44"/>
  <c r="BG44"/>
  <c r="AQ44"/>
  <c r="AA44"/>
  <c r="K44"/>
  <c r="BB44"/>
  <c r="AL44"/>
  <c r="V44"/>
  <c r="F44"/>
  <c r="AN44"/>
  <c r="H44"/>
  <c r="AK44"/>
  <c r="E44"/>
  <c r="AJ44"/>
  <c r="Q44"/>
  <c r="BC44"/>
  <c r="AM44"/>
  <c r="W44"/>
  <c r="G44"/>
  <c r="AX44"/>
  <c r="AH44"/>
  <c r="R44"/>
  <c r="BL44"/>
  <c r="AF44"/>
  <c r="BI44"/>
  <c r="AC44"/>
  <c r="BH44"/>
  <c r="AB44"/>
  <c r="BJ49"/>
  <c r="AT49"/>
  <c r="AD49"/>
  <c r="N49"/>
  <c r="BE49"/>
  <c r="AO49"/>
  <c r="Y49"/>
  <c r="I49"/>
  <c r="BD49"/>
  <c r="AN49"/>
  <c r="X49"/>
  <c r="H49"/>
  <c r="BK49"/>
  <c r="BG49"/>
  <c r="W49"/>
  <c r="BF49"/>
  <c r="AP49"/>
  <c r="Z49"/>
  <c r="J49"/>
  <c r="BA49"/>
  <c r="AK49"/>
  <c r="U49"/>
  <c r="E49"/>
  <c r="AZ49"/>
  <c r="AJ49"/>
  <c r="T49"/>
  <c r="AY49"/>
  <c r="AU49"/>
  <c r="AQ49"/>
  <c r="G49"/>
  <c r="BB49"/>
  <c r="AL49"/>
  <c r="V49"/>
  <c r="F49"/>
  <c r="AW49"/>
  <c r="AG49"/>
  <c r="Q49"/>
  <c r="BL49"/>
  <c r="AV49"/>
  <c r="AF49"/>
  <c r="P49"/>
  <c r="AI49"/>
  <c r="AE49"/>
  <c r="AA49"/>
  <c r="BC49"/>
  <c r="AX49"/>
  <c r="AH49"/>
  <c r="R49"/>
  <c r="BI49"/>
  <c r="AS49"/>
  <c r="AC49"/>
  <c r="M49"/>
  <c r="BH49"/>
  <c r="AR49"/>
  <c r="AB49"/>
  <c r="L49"/>
  <c r="S49"/>
  <c r="O49"/>
  <c r="K49"/>
  <c r="AM49"/>
  <c r="AX21"/>
  <c r="AH21"/>
  <c r="R21"/>
  <c r="BI21"/>
  <c r="AS21"/>
  <c r="AC21"/>
  <c r="M21"/>
  <c r="BH21"/>
  <c r="AR21"/>
  <c r="AB21"/>
  <c r="L21"/>
  <c r="S21"/>
  <c r="O21"/>
  <c r="K21"/>
  <c r="G21"/>
  <c r="BJ21"/>
  <c r="AT21"/>
  <c r="AD21"/>
  <c r="N21"/>
  <c r="BE21"/>
  <c r="AO21"/>
  <c r="Y21"/>
  <c r="I21"/>
  <c r="BD21"/>
  <c r="AN21"/>
  <c r="X21"/>
  <c r="H21"/>
  <c r="BK21"/>
  <c r="BG21"/>
  <c r="BC21"/>
  <c r="BF21"/>
  <c r="AP21"/>
  <c r="Z21"/>
  <c r="J21"/>
  <c r="BA21"/>
  <c r="AK21"/>
  <c r="U21"/>
  <c r="E21"/>
  <c r="AZ21"/>
  <c r="AJ21"/>
  <c r="T21"/>
  <c r="AY21"/>
  <c r="AU21"/>
  <c r="AQ21"/>
  <c r="AM21"/>
  <c r="BB21"/>
  <c r="AL21"/>
  <c r="V21"/>
  <c r="F21"/>
  <c r="AW21"/>
  <c r="AG21"/>
  <c r="Q21"/>
  <c r="BL21"/>
  <c r="AV21"/>
  <c r="AF21"/>
  <c r="P21"/>
  <c r="AI21"/>
  <c r="AE21"/>
  <c r="AA21"/>
  <c r="W21"/>
  <c r="AZ44" i="5"/>
  <c r="AJ44"/>
  <c r="T44"/>
  <c r="BK44"/>
  <c r="AU44"/>
  <c r="AE44"/>
  <c r="O44"/>
  <c r="BB44"/>
  <c r="V44"/>
  <c r="BA44"/>
  <c r="U44"/>
  <c r="AO44"/>
  <c r="AG44"/>
  <c r="AW44"/>
  <c r="AH44"/>
  <c r="BL44"/>
  <c r="AV44"/>
  <c r="AF44"/>
  <c r="P44"/>
  <c r="BG44"/>
  <c r="AQ44"/>
  <c r="AA44"/>
  <c r="K44"/>
  <c r="AT44"/>
  <c r="N44"/>
  <c r="AS44"/>
  <c r="M44"/>
  <c r="Y44"/>
  <c r="J44"/>
  <c r="Z44"/>
  <c r="BH44"/>
  <c r="AR44"/>
  <c r="AB44"/>
  <c r="L44"/>
  <c r="BC44"/>
  <c r="AM44"/>
  <c r="W44"/>
  <c r="G44"/>
  <c r="AL44"/>
  <c r="F44"/>
  <c r="AK44"/>
  <c r="E44"/>
  <c r="I44"/>
  <c r="AP44"/>
  <c r="BF44"/>
  <c r="BD44"/>
  <c r="AN44"/>
  <c r="X44"/>
  <c r="H44"/>
  <c r="AY44"/>
  <c r="AI44"/>
  <c r="S44"/>
  <c r="BJ44"/>
  <c r="AD44"/>
  <c r="BI44"/>
  <c r="AC44"/>
  <c r="BE44"/>
  <c r="AX44"/>
  <c r="R44"/>
  <c r="Q44"/>
  <c r="BL35"/>
  <c r="AV35"/>
  <c r="AF35"/>
  <c r="P35"/>
  <c r="BG35"/>
  <c r="AQ35"/>
  <c r="AA35"/>
  <c r="K35"/>
  <c r="AT35"/>
  <c r="N35"/>
  <c r="AS35"/>
  <c r="M35"/>
  <c r="Q35"/>
  <c r="BF35"/>
  <c r="AP35"/>
  <c r="BH35"/>
  <c r="AR35"/>
  <c r="AB35"/>
  <c r="L35"/>
  <c r="BC35"/>
  <c r="AM35"/>
  <c r="W35"/>
  <c r="G35"/>
  <c r="AL35"/>
  <c r="F35"/>
  <c r="AK35"/>
  <c r="E35"/>
  <c r="AX35"/>
  <c r="AO35"/>
  <c r="BE35"/>
  <c r="BD35"/>
  <c r="AN35"/>
  <c r="X35"/>
  <c r="H35"/>
  <c r="AY35"/>
  <c r="AI35"/>
  <c r="S35"/>
  <c r="BJ35"/>
  <c r="AD35"/>
  <c r="BI35"/>
  <c r="AC35"/>
  <c r="AW35"/>
  <c r="Z35"/>
  <c r="R35"/>
  <c r="J35"/>
  <c r="AZ35"/>
  <c r="AJ35"/>
  <c r="T35"/>
  <c r="BK35"/>
  <c r="AU35"/>
  <c r="AE35"/>
  <c r="O35"/>
  <c r="BB35"/>
  <c r="V35"/>
  <c r="BA35"/>
  <c r="U35"/>
  <c r="AG35"/>
  <c r="I35"/>
  <c r="Y35"/>
  <c r="AH35"/>
  <c r="AX53" i="13"/>
  <c r="BH53"/>
  <c r="AM53"/>
  <c r="V53"/>
  <c r="F53"/>
  <c r="AQ53"/>
  <c r="T53"/>
  <c r="BA53"/>
  <c r="U53"/>
  <c r="AZ53"/>
  <c r="S53"/>
  <c r="AV53"/>
  <c r="Q53"/>
  <c r="W53"/>
  <c r="H53"/>
  <c r="BJ53"/>
  <c r="AT53"/>
  <c r="BC53"/>
  <c r="AH53"/>
  <c r="R53"/>
  <c r="BL53"/>
  <c r="AJ53"/>
  <c r="O53"/>
  <c r="AS53"/>
  <c r="M53"/>
  <c r="AO53"/>
  <c r="L53"/>
  <c r="AN53"/>
  <c r="K53"/>
  <c r="AU53"/>
  <c r="BF53"/>
  <c r="AP53"/>
  <c r="AW53"/>
  <c r="AD53"/>
  <c r="N53"/>
  <c r="BE53"/>
  <c r="AE53"/>
  <c r="I53"/>
  <c r="AI53"/>
  <c r="G53"/>
  <c r="AG53"/>
  <c r="E53"/>
  <c r="AF53"/>
  <c r="AC53"/>
  <c r="P53"/>
  <c r="BB53"/>
  <c r="AL53"/>
  <c r="AR53"/>
  <c r="Z53"/>
  <c r="J53"/>
  <c r="AY53"/>
  <c r="Y53"/>
  <c r="BK53"/>
  <c r="AB53"/>
  <c r="BI53"/>
  <c r="AA53"/>
  <c r="BG53"/>
  <c r="X53"/>
  <c r="BD53"/>
  <c r="AK53"/>
  <c r="BE35" i="14"/>
  <c r="Y35"/>
  <c r="BJ35"/>
  <c r="AD35"/>
  <c r="F35"/>
  <c r="AZ35"/>
  <c r="AJ35"/>
  <c r="BK35"/>
  <c r="AU35"/>
  <c r="AE35"/>
  <c r="O35"/>
  <c r="Z35"/>
  <c r="BF35"/>
  <c r="J35"/>
  <c r="AK35"/>
  <c r="AO35"/>
  <c r="M35"/>
  <c r="AT35"/>
  <c r="Q35"/>
  <c r="BH35"/>
  <c r="AR35"/>
  <c r="AB35"/>
  <c r="BC35"/>
  <c r="AM35"/>
  <c r="W35"/>
  <c r="G35"/>
  <c r="N35"/>
  <c r="AP35"/>
  <c r="U35"/>
  <c r="BA35"/>
  <c r="R35"/>
  <c r="V35"/>
  <c r="AN35"/>
  <c r="AY35"/>
  <c r="S35"/>
  <c r="T35"/>
  <c r="E35"/>
  <c r="BI35"/>
  <c r="H35"/>
  <c r="L35"/>
  <c r="BL35"/>
  <c r="AF35"/>
  <c r="AQ35"/>
  <c r="K35"/>
  <c r="AH35"/>
  <c r="P35"/>
  <c r="AW35"/>
  <c r="BB35"/>
  <c r="BD35"/>
  <c r="X35"/>
  <c r="AI35"/>
  <c r="AX35"/>
  <c r="AC35"/>
  <c r="AG35"/>
  <c r="AL35"/>
  <c r="AV35"/>
  <c r="BG35"/>
  <c r="AA35"/>
  <c r="I35"/>
  <c r="AS35"/>
  <c r="AL39"/>
  <c r="BB39"/>
  <c r="V39"/>
  <c r="AW39"/>
  <c r="AG39"/>
  <c r="Q39"/>
  <c r="AP39"/>
  <c r="N39"/>
  <c r="R39"/>
  <c r="BE39"/>
  <c r="AO39"/>
  <c r="Y39"/>
  <c r="I39"/>
  <c r="J39"/>
  <c r="AT39"/>
  <c r="AX39"/>
  <c r="BA39"/>
  <c r="U39"/>
  <c r="O39"/>
  <c r="AE39"/>
  <c r="AU39"/>
  <c r="BK39"/>
  <c r="AS39"/>
  <c r="M39"/>
  <c r="AD39"/>
  <c r="AH39"/>
  <c r="S39"/>
  <c r="AI39"/>
  <c r="AY39"/>
  <c r="H39"/>
  <c r="X39"/>
  <c r="AN39"/>
  <c r="BD39"/>
  <c r="AK39"/>
  <c r="E39"/>
  <c r="Z39"/>
  <c r="BJ39"/>
  <c r="BL39"/>
  <c r="G39"/>
  <c r="W39"/>
  <c r="AM39"/>
  <c r="BC39"/>
  <c r="BI39"/>
  <c r="AC39"/>
  <c r="BF39"/>
  <c r="K39"/>
  <c r="AA39"/>
  <c r="AQ39"/>
  <c r="BG39"/>
  <c r="P39"/>
  <c r="AF39"/>
  <c r="AV39"/>
  <c r="L39"/>
  <c r="AR39"/>
  <c r="T39"/>
  <c r="AZ39"/>
  <c r="AB39"/>
  <c r="BH39"/>
  <c r="AJ39"/>
  <c r="BJ35" i="16"/>
  <c r="AT35"/>
  <c r="AD35"/>
  <c r="N35"/>
  <c r="BE35"/>
  <c r="AO35"/>
  <c r="Y35"/>
  <c r="I35"/>
  <c r="BD35"/>
  <c r="AN35"/>
  <c r="X35"/>
  <c r="H35"/>
  <c r="AY35"/>
  <c r="AI35"/>
  <c r="S35"/>
  <c r="BF35"/>
  <c r="AP35"/>
  <c r="Z35"/>
  <c r="J35"/>
  <c r="BA35"/>
  <c r="AK35"/>
  <c r="U35"/>
  <c r="E35"/>
  <c r="AZ35"/>
  <c r="AJ35"/>
  <c r="T35"/>
  <c r="BK35"/>
  <c r="AU35"/>
  <c r="AE35"/>
  <c r="O35"/>
  <c r="BB35"/>
  <c r="AL35"/>
  <c r="V35"/>
  <c r="F35"/>
  <c r="AW35"/>
  <c r="AG35"/>
  <c r="Q35"/>
  <c r="BL35"/>
  <c r="AV35"/>
  <c r="AF35"/>
  <c r="P35"/>
  <c r="BG35"/>
  <c r="AQ35"/>
  <c r="AA35"/>
  <c r="K35"/>
  <c r="AX35"/>
  <c r="AH35"/>
  <c r="R35"/>
  <c r="BI35"/>
  <c r="AS35"/>
  <c r="AC35"/>
  <c r="M35"/>
  <c r="BH35"/>
  <c r="AR35"/>
  <c r="AB35"/>
  <c r="L35"/>
  <c r="BC35"/>
  <c r="AM35"/>
  <c r="W35"/>
  <c r="G35"/>
  <c r="BG51"/>
  <c r="AQ51"/>
  <c r="AA51"/>
  <c r="K51"/>
  <c r="AW51"/>
  <c r="AB51"/>
  <c r="F51"/>
  <c r="AV51"/>
  <c r="Z51"/>
  <c r="E51"/>
  <c r="AS51"/>
  <c r="X51"/>
  <c r="AZ51"/>
  <c r="Y51"/>
  <c r="BE51"/>
  <c r="BC51"/>
  <c r="AM51"/>
  <c r="W51"/>
  <c r="G51"/>
  <c r="AR51"/>
  <c r="V51"/>
  <c r="BL51"/>
  <c r="AP51"/>
  <c r="U51"/>
  <c r="BI51"/>
  <c r="AN51"/>
  <c r="R51"/>
  <c r="AD51"/>
  <c r="BJ51"/>
  <c r="AJ51"/>
  <c r="AY51"/>
  <c r="AI51"/>
  <c r="S51"/>
  <c r="BH51"/>
  <c r="AL51"/>
  <c r="Q51"/>
  <c r="BF51"/>
  <c r="AK51"/>
  <c r="P51"/>
  <c r="BD51"/>
  <c r="AH51"/>
  <c r="M51"/>
  <c r="I51"/>
  <c r="AO51"/>
  <c r="N51"/>
  <c r="BK51"/>
  <c r="AU51"/>
  <c r="AE51"/>
  <c r="O51"/>
  <c r="BB51"/>
  <c r="AG51"/>
  <c r="L51"/>
  <c r="BA51"/>
  <c r="AF51"/>
  <c r="J51"/>
  <c r="AX51"/>
  <c r="AC51"/>
  <c r="H51"/>
  <c r="AT51"/>
  <c r="T51"/>
  <c r="AM48"/>
  <c r="Z48"/>
  <c r="AF48"/>
  <c r="AG48"/>
  <c r="BG48"/>
  <c r="AP48"/>
  <c r="AV48"/>
  <c r="AW48"/>
  <c r="BF48"/>
  <c r="N48"/>
  <c r="T48"/>
  <c r="U48"/>
  <c r="P48"/>
  <c r="W48"/>
  <c r="AD48"/>
  <c r="AJ48"/>
  <c r="AK48"/>
  <c r="AY48"/>
  <c r="BL48"/>
  <c r="AT48"/>
  <c r="AZ48"/>
  <c r="BA48"/>
  <c r="J48"/>
  <c r="Q48"/>
  <c r="AI48"/>
  <c r="BJ48"/>
  <c r="E48"/>
  <c r="G48"/>
  <c r="AX48"/>
  <c r="BD48"/>
  <c r="AU48"/>
  <c r="AA48"/>
  <c r="V48"/>
  <c r="AB48"/>
  <c r="AC48"/>
  <c r="S48"/>
  <c r="H48"/>
  <c r="I48"/>
  <c r="AE48"/>
  <c r="K48"/>
  <c r="AL48"/>
  <c r="AR48"/>
  <c r="AS48"/>
  <c r="R48"/>
  <c r="X48"/>
  <c r="Y48"/>
  <c r="O48"/>
  <c r="BC48"/>
  <c r="BB48"/>
  <c r="BH48"/>
  <c r="BI48"/>
  <c r="AH48"/>
  <c r="AN48"/>
  <c r="AO48"/>
  <c r="BK48"/>
  <c r="AQ48"/>
  <c r="F48"/>
  <c r="L48"/>
  <c r="M48"/>
  <c r="BC37" i="18"/>
  <c r="AG37"/>
  <c r="G37"/>
  <c r="L37"/>
  <c r="AR37"/>
  <c r="AM37"/>
  <c r="AW37"/>
  <c r="Q37"/>
  <c r="E37"/>
  <c r="Y37"/>
  <c r="AE37"/>
  <c r="AK37"/>
  <c r="BH37"/>
  <c r="AO37"/>
  <c r="AU37"/>
  <c r="AP37"/>
  <c r="BF37"/>
  <c r="K37"/>
  <c r="AB37"/>
  <c r="BE37"/>
  <c r="BK37"/>
  <c r="J37"/>
  <c r="W37"/>
  <c r="AQ37"/>
  <c r="I37"/>
  <c r="O37"/>
  <c r="BG37"/>
  <c r="T37"/>
  <c r="BI37"/>
  <c r="BJ37"/>
  <c r="AD37"/>
  <c r="BD37"/>
  <c r="AN37"/>
  <c r="Z37"/>
  <c r="U37"/>
  <c r="AX37"/>
  <c r="M37"/>
  <c r="S37"/>
  <c r="BB37"/>
  <c r="V37"/>
  <c r="X37"/>
  <c r="H37"/>
  <c r="BA37"/>
  <c r="AC37"/>
  <c r="AI37"/>
  <c r="AT37"/>
  <c r="N37"/>
  <c r="AV37"/>
  <c r="BL37"/>
  <c r="AA37"/>
  <c r="AZ37"/>
  <c r="AS37"/>
  <c r="AY37"/>
  <c r="AL37"/>
  <c r="F37"/>
  <c r="P37"/>
  <c r="AF37"/>
  <c r="AJ37"/>
  <c r="R37"/>
  <c r="F19" i="1"/>
  <c r="U55" i="18" l="1"/>
  <c r="U42"/>
  <c r="U16"/>
  <c r="U29"/>
  <c r="U3"/>
  <c r="F22" i="1"/>
  <c r="U42" i="15" l="1"/>
  <c r="U55"/>
  <c r="U3"/>
  <c r="U29"/>
  <c r="U16"/>
</calcChain>
</file>

<file path=xl/sharedStrings.xml><?xml version="1.0" encoding="utf-8"?>
<sst xmlns="http://schemas.openxmlformats.org/spreadsheetml/2006/main" count="1062" uniqueCount="80">
  <si>
    <t>１．同一人物が同じ時間に複数登録されないような仕組み</t>
  </si>
  <si>
    <t>２．シフト希望がシフト表のガントチャートに薄い色で反映される仕組み</t>
  </si>
  <si>
    <t>３．人別に固定シフトや休み希望を登録できる仕組み</t>
  </si>
  <si>
    <t>名前</t>
    <rPh sb="0" eb="2">
      <t>ナマエ</t>
    </rPh>
    <phoneticPr fontId="1"/>
  </si>
  <si>
    <t>希望店舗</t>
    <rPh sb="0" eb="2">
      <t>キボウ</t>
    </rPh>
    <rPh sb="2" eb="4">
      <t>テンポ</t>
    </rPh>
    <phoneticPr fontId="1"/>
  </si>
  <si>
    <t>IN</t>
    <phoneticPr fontId="1"/>
  </si>
  <si>
    <t>OUT</t>
    <phoneticPr fontId="1"/>
  </si>
  <si>
    <t>勤務店舗番号</t>
    <rPh sb="0" eb="2">
      <t>キンム</t>
    </rPh>
    <rPh sb="2" eb="4">
      <t>テンポ</t>
    </rPh>
    <rPh sb="4" eb="6">
      <t>バンゴウ</t>
    </rPh>
    <phoneticPr fontId="1"/>
  </si>
  <si>
    <t>タピオカ店</t>
    <rPh sb="4" eb="5">
      <t>テン</t>
    </rPh>
    <phoneticPr fontId="1"/>
  </si>
  <si>
    <t>ハンバーガー店</t>
    <rPh sb="6" eb="7">
      <t>テン</t>
    </rPh>
    <phoneticPr fontId="1"/>
  </si>
  <si>
    <t>クレープ店</t>
    <rPh sb="4" eb="5">
      <t>テン</t>
    </rPh>
    <phoneticPr fontId="1"/>
  </si>
  <si>
    <t>コーヒー店</t>
    <rPh sb="4" eb="5">
      <t>テン</t>
    </rPh>
    <phoneticPr fontId="1"/>
  </si>
  <si>
    <t>タコ焼き店</t>
    <rPh sb="2" eb="3">
      <t>ヤ</t>
    </rPh>
    <rPh sb="4" eb="5">
      <t>テン</t>
    </rPh>
    <phoneticPr fontId="1"/>
  </si>
  <si>
    <t>5太郎</t>
    <rPh sb="1" eb="3">
      <t>タロウ</t>
    </rPh>
    <phoneticPr fontId="1"/>
  </si>
  <si>
    <t>6太郎</t>
    <rPh sb="1" eb="3">
      <t>タロウ</t>
    </rPh>
    <phoneticPr fontId="1"/>
  </si>
  <si>
    <t>7太郎</t>
    <rPh sb="1" eb="3">
      <t>タロウ</t>
    </rPh>
    <phoneticPr fontId="1"/>
  </si>
  <si>
    <t>8太郎</t>
    <rPh sb="1" eb="3">
      <t>タロウ</t>
    </rPh>
    <phoneticPr fontId="1"/>
  </si>
  <si>
    <t>9太郎</t>
    <rPh sb="1" eb="3">
      <t>タロウ</t>
    </rPh>
    <phoneticPr fontId="1"/>
  </si>
  <si>
    <t>10太郎</t>
    <rPh sb="2" eb="4">
      <t>タロウ</t>
    </rPh>
    <phoneticPr fontId="1"/>
  </si>
  <si>
    <t>勤務店舗番号管理</t>
    <rPh sb="0" eb="2">
      <t>キンム</t>
    </rPh>
    <rPh sb="2" eb="4">
      <t>テンポ</t>
    </rPh>
    <rPh sb="4" eb="6">
      <t>バンゴウ</t>
    </rPh>
    <rPh sb="6" eb="8">
      <t>カンリ</t>
    </rPh>
    <phoneticPr fontId="1"/>
  </si>
  <si>
    <t>店舗別人数</t>
    <rPh sb="0" eb="2">
      <t>テンポ</t>
    </rPh>
    <rPh sb="2" eb="3">
      <t>ベツ</t>
    </rPh>
    <rPh sb="3" eb="5">
      <t>ニンズウ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</si>
  <si>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</si>
  <si>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</si>
  <si>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</si>
  <si>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</si>
  <si>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5日目</t>
    <rPh sb="1" eb="2">
      <t>ニチ</t>
    </rPh>
    <rPh sb="2" eb="3">
      <t>メ</t>
    </rPh>
    <phoneticPr fontId="1"/>
  </si>
  <si>
    <t>6日目</t>
    <rPh sb="1" eb="2">
      <t>ニチ</t>
    </rPh>
    <rPh sb="2" eb="3">
      <t>メ</t>
    </rPh>
    <phoneticPr fontId="1"/>
  </si>
  <si>
    <t>7日目</t>
    <rPh sb="1" eb="2">
      <t>ニチ</t>
    </rPh>
    <rPh sb="2" eb="3">
      <t>メ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</si>
  <si>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</si>
  <si>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</si>
  <si>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</si>
  <si>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</si>
  <si>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</si>
  <si>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</si>
  <si>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</si>
  <si>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23時</t>
    <rPh sb="2" eb="3">
      <t>ジ</t>
    </rPh>
    <phoneticPr fontId="1"/>
  </si>
  <si>
    <t>22時</t>
    <rPh sb="2" eb="3">
      <t>ジ</t>
    </rPh>
    <phoneticPr fontId="1"/>
  </si>
  <si>
    <t>21時</t>
    <rPh sb="2" eb="3">
      <t>ジ</t>
    </rPh>
    <phoneticPr fontId="1"/>
  </si>
  <si>
    <t>20時</t>
    <rPh sb="2" eb="3">
      <t>ジ</t>
    </rPh>
    <phoneticPr fontId="1"/>
  </si>
  <si>
    <t>19時</t>
    <rPh sb="2" eb="3">
      <t>ジ</t>
    </rPh>
    <phoneticPr fontId="1"/>
  </si>
  <si>
    <t>18時</t>
    <rPh sb="2" eb="3">
      <t>ジ</t>
    </rPh>
    <phoneticPr fontId="1"/>
  </si>
  <si>
    <t>17時</t>
    <rPh sb="2" eb="3">
      <t>ジ</t>
    </rPh>
    <phoneticPr fontId="1"/>
  </si>
  <si>
    <t>16時</t>
    <rPh sb="2" eb="3">
      <t>ジ</t>
    </rPh>
    <phoneticPr fontId="1"/>
  </si>
  <si>
    <t>※もしもメンバーを追加した場合は、列ごと選んで右にコピーして追加して下さい</t>
    <rPh sb="9" eb="11">
      <t>ツイカ</t>
    </rPh>
    <rPh sb="13" eb="15">
      <t>バアイ</t>
    </rPh>
    <rPh sb="17" eb="18">
      <t>レツ</t>
    </rPh>
    <rPh sb="20" eb="21">
      <t>エラ</t>
    </rPh>
    <rPh sb="23" eb="24">
      <t>ミギ</t>
    </rPh>
    <rPh sb="30" eb="32">
      <t>ツイカ</t>
    </rPh>
    <rPh sb="34" eb="35">
      <t>クダ</t>
    </rPh>
    <phoneticPr fontId="1"/>
  </si>
  <si>
    <t>本人希望シフト</t>
    <rPh sb="0" eb="2">
      <t>ホンニン</t>
    </rPh>
    <rPh sb="2" eb="4">
      <t>キボウ</t>
    </rPh>
    <phoneticPr fontId="1"/>
  </si>
  <si>
    <t>OUT</t>
    <phoneticPr fontId="1"/>
  </si>
  <si>
    <t>実シフト</t>
    <rPh sb="0" eb="1">
      <t>ジツ</t>
    </rPh>
    <phoneticPr fontId="1"/>
  </si>
  <si>
    <t>集計用</t>
    <rPh sb="0" eb="3">
      <t>シュウケイヨウ</t>
    </rPh>
    <phoneticPr fontId="1"/>
  </si>
  <si>
    <t>※自動反映</t>
    <rPh sb="1" eb="3">
      <t>ジドウ</t>
    </rPh>
    <rPh sb="3" eb="5">
      <t>ハンエイ</t>
    </rPh>
    <phoneticPr fontId="1"/>
  </si>
  <si>
    <t>※入力</t>
    <rPh sb="1" eb="3">
      <t>ニュウリョク</t>
    </rPh>
    <phoneticPr fontId="1"/>
  </si>
  <si>
    <t>集計用文字入ってます→</t>
    <rPh sb="0" eb="3">
      <t>シュウケイヨウ</t>
    </rPh>
    <rPh sb="3" eb="5">
      <t>モジ</t>
    </rPh>
    <rPh sb="5" eb="6">
      <t>ハイ</t>
    </rPh>
    <phoneticPr fontId="1"/>
  </si>
  <si>
    <t>↓店舗名入力</t>
    <rPh sb="1" eb="3">
      <t>テンポ</t>
    </rPh>
    <rPh sb="3" eb="4">
      <t>メイ</t>
    </rPh>
    <rPh sb="4" eb="6">
      <t>ニュウリョク</t>
    </rPh>
    <phoneticPr fontId="1"/>
  </si>
  <si>
    <t>↓日付入力（上だけ）</t>
    <rPh sb="1" eb="3">
      <t>ヒヅケ</t>
    </rPh>
    <rPh sb="3" eb="5">
      <t>ニュウリョク</t>
    </rPh>
    <rPh sb="6" eb="7">
      <t>ウエ</t>
    </rPh>
    <phoneticPr fontId="1"/>
  </si>
  <si>
    <t>集計行</t>
    <rPh sb="0" eb="2">
      <t>シュウケイ</t>
    </rPh>
    <rPh sb="2" eb="3">
      <t>ギョウ</t>
    </rPh>
    <phoneticPr fontId="1"/>
  </si>
  <si>
    <t>集計用のシートです。</t>
    <rPh sb="0" eb="3">
      <t>シュウケイヨウ</t>
    </rPh>
    <phoneticPr fontId="1"/>
  </si>
  <si>
    <t>日付</t>
    <rPh sb="0" eb="2">
      <t>ヒヅケ</t>
    </rPh>
    <phoneticPr fontId="1"/>
  </si>
  <si>
    <t>希望シフト</t>
    <rPh sb="0" eb="2">
      <t>キボウ</t>
    </rPh>
    <phoneticPr fontId="1"/>
  </si>
  <si>
    <t>店舗番号
入力→</t>
    <rPh sb="0" eb="2">
      <t>テンポ</t>
    </rPh>
    <rPh sb="2" eb="4">
      <t>バンゴウ</t>
    </rPh>
    <rPh sb="5" eb="7">
      <t>ニュウリョク</t>
    </rPh>
    <phoneticPr fontId="1"/>
  </si>
  <si>
    <t xml:space="preserve"> 通信欄</t>
    <rPh sb="1" eb="4">
      <t>ツウシンラン</t>
    </rPh>
    <phoneticPr fontId="1"/>
  </si>
  <si>
    <t>売上目標の掲示　</t>
    <rPh sb="0" eb="2">
      <t>ウリアゲ</t>
    </rPh>
    <rPh sb="2" eb="4">
      <t>モクヒョウ</t>
    </rPh>
    <rPh sb="5" eb="7">
      <t>ケイジ</t>
    </rPh>
    <phoneticPr fontId="1"/>
  </si>
  <si>
    <t>店舗スタッフへの連絡事項&amp;確認印押印</t>
    <rPh sb="0" eb="2">
      <t>テンポ</t>
    </rPh>
    <rPh sb="8" eb="10">
      <t>レンラク</t>
    </rPh>
    <rPh sb="10" eb="12">
      <t>ジコウ</t>
    </rPh>
    <rPh sb="13" eb="16">
      <t>カクニンイン</t>
    </rPh>
    <rPh sb="16" eb="18">
      <t>オウイン</t>
    </rPh>
    <phoneticPr fontId="1"/>
  </si>
  <si>
    <t>今週の目標を掲示</t>
    <rPh sb="0" eb="2">
      <t>コンシュウ</t>
    </rPh>
    <rPh sb="3" eb="5">
      <t>モクヒョウ</t>
    </rPh>
    <rPh sb="6" eb="8">
      <t>ケイジ</t>
    </rPh>
    <phoneticPr fontId="1"/>
  </si>
  <si>
    <t>などなど、ご自由にご利用下さい</t>
    <rPh sb="6" eb="8">
      <t>ジユウ</t>
    </rPh>
    <rPh sb="10" eb="12">
      <t>リヨウ</t>
    </rPh>
    <rPh sb="12" eb="13">
      <t>クダ</t>
    </rPh>
    <phoneticPr fontId="1"/>
  </si>
  <si>
    <t>　　↓4行目以下に勤務希望店舗番号（B・C列参照）と、シフト希望時間を3桁、もしくは4桁で入力。</t>
    <rPh sb="4" eb="6">
      <t>ギョウメ</t>
    </rPh>
    <rPh sb="6" eb="8">
      <t>イカ</t>
    </rPh>
    <rPh sb="9" eb="11">
      <t>キンム</t>
    </rPh>
    <rPh sb="11" eb="13">
      <t>キボウ</t>
    </rPh>
    <rPh sb="13" eb="15">
      <t>テンポ</t>
    </rPh>
    <rPh sb="15" eb="17">
      <t>バンゴウ</t>
    </rPh>
    <rPh sb="21" eb="22">
      <t>レツ</t>
    </rPh>
    <rPh sb="22" eb="24">
      <t>サンショウ</t>
    </rPh>
    <rPh sb="30" eb="32">
      <t>キボウ</t>
    </rPh>
    <rPh sb="32" eb="34">
      <t>ジカン</t>
    </rPh>
    <rPh sb="36" eb="37">
      <t>ケタ</t>
    </rPh>
    <rPh sb="43" eb="44">
      <t>ケタ</t>
    </rPh>
    <rPh sb="45" eb="47">
      <t>ニュウリョク</t>
    </rPh>
    <phoneticPr fontId="1"/>
  </si>
  <si>
    <t>11太郎</t>
    <rPh sb="2" eb="4">
      <t>タロウ</t>
    </rPh>
    <phoneticPr fontId="1"/>
  </si>
  <si>
    <t>12太郎</t>
    <rPh sb="2" eb="4">
      <t>タロウ</t>
    </rPh>
    <phoneticPr fontId="1"/>
  </si>
  <si>
    <t>13太郎</t>
    <rPh sb="2" eb="4">
      <t>タロウ</t>
    </rPh>
    <phoneticPr fontId="1"/>
  </si>
  <si>
    <t>14太郎</t>
    <rPh sb="2" eb="4">
      <t>タロウ</t>
    </rPh>
    <phoneticPr fontId="1"/>
  </si>
  <si>
    <t>15太郎</t>
    <rPh sb="2" eb="4">
      <t>タロウ</t>
    </rPh>
    <phoneticPr fontId="1"/>
  </si>
  <si>
    <t>A子</t>
    <rPh sb="1" eb="2">
      <t>コ</t>
    </rPh>
    <phoneticPr fontId="1"/>
  </si>
  <si>
    <t>B子</t>
    <rPh sb="1" eb="2">
      <t>コ</t>
    </rPh>
    <phoneticPr fontId="1"/>
  </si>
  <si>
    <t>C太郎</t>
    <rPh sb="1" eb="3">
      <t>タロウ</t>
    </rPh>
    <phoneticPr fontId="1"/>
  </si>
  <si>
    <t>D太郎</t>
    <rPh sb="1" eb="3">
      <t>タロウ</t>
    </rPh>
    <phoneticPr fontId="1"/>
  </si>
  <si>
    <t>※スタッフを追加する場合は、列ごとコピーして右に追加して下さい</t>
    <rPh sb="6" eb="8">
      <t>ツイカ</t>
    </rPh>
    <rPh sb="10" eb="12">
      <t>バアイ</t>
    </rPh>
    <rPh sb="14" eb="15">
      <t>レツ</t>
    </rPh>
    <rPh sb="22" eb="23">
      <t>ミギ</t>
    </rPh>
    <rPh sb="24" eb="26">
      <t>ツイカ</t>
    </rPh>
    <rPh sb="28" eb="29">
      <t>クダ</t>
    </rPh>
    <phoneticPr fontId="1"/>
  </si>
  <si>
    <t>16太郎</t>
    <rPh sb="2" eb="4">
      <t>タロウ</t>
    </rPh>
    <phoneticPr fontId="1"/>
  </si>
  <si>
    <t>17太郎</t>
    <rPh sb="2" eb="4">
      <t>タロウ</t>
    </rPh>
    <phoneticPr fontId="1"/>
  </si>
  <si>
    <t>18太郎</t>
    <rPh sb="2" eb="4">
      <t>タロウ</t>
    </rPh>
    <phoneticPr fontId="1"/>
  </si>
  <si>
    <t>19太郎</t>
    <rPh sb="2" eb="4">
      <t>タロウ</t>
    </rPh>
    <phoneticPr fontId="1"/>
  </si>
  <si>
    <t>20太郎</t>
    <rPh sb="2" eb="4">
      <t>タロウ</t>
    </rPh>
    <phoneticPr fontId="1"/>
  </si>
  <si>
    <t>　　↓3行目、左から右にスタッフ名全員入力</t>
    <rPh sb="4" eb="6">
      <t>ギョウメ</t>
    </rPh>
    <rPh sb="7" eb="8">
      <t>ヒダリ</t>
    </rPh>
    <rPh sb="10" eb="11">
      <t>ミギ</t>
    </rPh>
    <rPh sb="16" eb="17">
      <t>メイ</t>
    </rPh>
    <rPh sb="17" eb="19">
      <t>ゼンイン</t>
    </rPh>
    <rPh sb="19" eb="21">
      <t>ニュウリョク</t>
    </rPh>
    <phoneticPr fontId="1"/>
  </si>
</sst>
</file>

<file path=xl/styles.xml><?xml version="1.0" encoding="utf-8"?>
<styleSheet xmlns="http://schemas.openxmlformats.org/spreadsheetml/2006/main">
  <numFmts count="3">
    <numFmt numFmtId="176" formatCode="m/d\(aaa\)"/>
    <numFmt numFmtId="177" formatCode="m/d\(aaa\)&quot;　　シ&quot;&quot;フ&quot;&quot;ト&quot;&quot;表&quot;"/>
    <numFmt numFmtId="178" formatCode="m/d\(aaa\)\ &quot;シ&quot;&quot;フ&quot;&quot;ト&quot;&quot;表&quot;"/>
  </numFmts>
  <fonts count="1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2"/>
      <scheme val="minor"/>
    </font>
    <font>
      <sz val="15"/>
      <color theme="1"/>
      <name val="游ゴシック"/>
      <family val="2"/>
      <scheme val="minor"/>
    </font>
    <font>
      <b/>
      <sz val="15"/>
      <color theme="1"/>
      <name val="游ゴシック"/>
      <family val="3"/>
      <charset val="128"/>
      <scheme val="minor"/>
    </font>
    <font>
      <sz val="9"/>
      <color theme="0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5"/>
      <color theme="4" tint="-0.249977111117893"/>
      <name val="游ゴシック"/>
      <family val="2"/>
      <scheme val="minor"/>
    </font>
    <font>
      <b/>
      <sz val="9"/>
      <color rgb="FFC00000"/>
      <name val="游ゴシック"/>
      <family val="2"/>
      <scheme val="minor"/>
    </font>
    <font>
      <b/>
      <sz val="9"/>
      <color rgb="FFC0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7" borderId="0" xfId="0" applyFont="1" applyFill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shrinkToFit="1"/>
      <protection locked="0"/>
    </xf>
    <xf numFmtId="0" fontId="11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 shrinkToFit="1"/>
    </xf>
    <xf numFmtId="0" fontId="3" fillId="0" borderId="4" xfId="0" applyFont="1" applyBorder="1" applyAlignment="1" applyProtection="1">
      <alignment horizontal="right" shrinkToFit="1"/>
    </xf>
    <xf numFmtId="0" fontId="3" fillId="0" borderId="5" xfId="0" applyFont="1" applyBorder="1" applyAlignment="1" applyProtection="1">
      <alignment horizontal="right" shrinkToFit="1"/>
    </xf>
    <xf numFmtId="0" fontId="11" fillId="0" borderId="0" xfId="0" applyFont="1" applyProtection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2" fillId="0" borderId="0" xfId="0" applyFont="1" applyAlignment="1"/>
    <xf numFmtId="0" fontId="5" fillId="4" borderId="0" xfId="0" applyFont="1" applyFill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shrinkToFit="1"/>
      <protection locked="0"/>
    </xf>
    <xf numFmtId="0" fontId="12" fillId="0" borderId="0" xfId="0" applyFont="1" applyAlignment="1">
      <alignment horizontal="right" wrapText="1"/>
    </xf>
    <xf numFmtId="0" fontId="14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5" fillId="0" borderId="19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20" xfId="0" applyFont="1" applyBorder="1" applyProtection="1">
      <protection locked="0"/>
    </xf>
    <xf numFmtId="0" fontId="15" fillId="0" borderId="21" xfId="0" applyFont="1" applyBorder="1" applyProtection="1">
      <protection locked="0"/>
    </xf>
    <xf numFmtId="0" fontId="15" fillId="0" borderId="22" xfId="0" applyFont="1" applyBorder="1" applyProtection="1">
      <protection locked="0"/>
    </xf>
    <xf numFmtId="0" fontId="15" fillId="0" borderId="23" xfId="0" applyFont="1" applyBorder="1" applyProtection="1">
      <protection locked="0"/>
    </xf>
    <xf numFmtId="0" fontId="2" fillId="8" borderId="6" xfId="0" applyFont="1" applyFill="1" applyBorder="1" applyProtection="1">
      <protection locked="0"/>
    </xf>
    <xf numFmtId="0" fontId="2" fillId="8" borderId="8" xfId="0" applyFont="1" applyFill="1" applyBorder="1" applyProtection="1">
      <protection locked="0"/>
    </xf>
    <xf numFmtId="0" fontId="2" fillId="8" borderId="6" xfId="0" applyFont="1" applyFill="1" applyBorder="1"/>
    <xf numFmtId="0" fontId="2" fillId="8" borderId="8" xfId="0" applyFont="1" applyFill="1" applyBorder="1"/>
    <xf numFmtId="0" fontId="12" fillId="0" borderId="0" xfId="0" applyFont="1" applyProtection="1">
      <protection locked="0"/>
    </xf>
    <xf numFmtId="0" fontId="8" fillId="2" borderId="1" xfId="0" applyFont="1" applyFill="1" applyBorder="1" applyAlignment="1">
      <alignment horizontal="center"/>
    </xf>
    <xf numFmtId="0" fontId="2" fillId="9" borderId="3" xfId="0" applyFont="1" applyFill="1" applyBorder="1" applyProtection="1">
      <protection locked="0"/>
    </xf>
    <xf numFmtId="0" fontId="2" fillId="9" borderId="4" xfId="0" applyFont="1" applyFill="1" applyBorder="1" applyProtection="1">
      <protection locked="0"/>
    </xf>
    <xf numFmtId="0" fontId="2" fillId="9" borderId="5" xfId="0" applyFont="1" applyFill="1" applyBorder="1" applyProtection="1">
      <protection locked="0"/>
    </xf>
    <xf numFmtId="0" fontId="2" fillId="7" borderId="0" xfId="0" applyFont="1" applyFill="1" applyProtection="1"/>
    <xf numFmtId="0" fontId="2" fillId="7" borderId="3" xfId="0" applyFont="1" applyFill="1" applyBorder="1" applyProtection="1"/>
    <xf numFmtId="0" fontId="2" fillId="7" borderId="4" xfId="0" applyFont="1" applyFill="1" applyBorder="1" applyProtection="1"/>
    <xf numFmtId="0" fontId="2" fillId="7" borderId="5" xfId="0" applyFont="1" applyFill="1" applyBorder="1" applyProtection="1"/>
    <xf numFmtId="176" fontId="3" fillId="0" borderId="3" xfId="0" applyNumberFormat="1" applyFont="1" applyFill="1" applyBorder="1" applyAlignment="1" applyProtection="1">
      <alignment horizontal="center" vertical="center" shrinkToFit="1"/>
    </xf>
    <xf numFmtId="176" fontId="3" fillId="0" borderId="4" xfId="0" applyNumberFormat="1" applyFont="1" applyFill="1" applyBorder="1" applyAlignment="1" applyProtection="1">
      <alignment horizontal="center" vertical="center" shrinkToFit="1"/>
    </xf>
    <xf numFmtId="176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/>
    </xf>
    <xf numFmtId="176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7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8" fontId="9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0" xfId="0" applyFont="1" applyFill="1" applyProtection="1">
      <protection locked="0"/>
    </xf>
  </cellXfs>
  <cellStyles count="1">
    <cellStyle name="標準" xfId="0" builtinId="0"/>
  </cellStyles>
  <dxfs count="23"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4"/>
  <sheetViews>
    <sheetView showGridLines="0"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F4" sqref="F4:F6"/>
    </sheetView>
  </sheetViews>
  <sheetFormatPr defaultColWidth="9" defaultRowHeight="15" customHeight="1"/>
  <cols>
    <col min="1" max="1" width="1.8984375" style="22" customWidth="1"/>
    <col min="2" max="2" width="3" style="22" customWidth="1"/>
    <col min="3" max="3" width="15.69921875" style="22" customWidth="1"/>
    <col min="4" max="4" width="2.09765625" style="22" customWidth="1"/>
    <col min="5" max="5" width="4.09765625" style="22" customWidth="1"/>
    <col min="6" max="6" width="7.8984375" style="22" customWidth="1"/>
    <col min="7" max="7" width="10.69921875" style="23" customWidth="1"/>
    <col min="8" max="17" width="7.8984375" style="22" customWidth="1"/>
    <col min="18" max="16384" width="9" style="22"/>
  </cols>
  <sheetData>
    <row r="1" spans="2:27">
      <c r="B1" s="21"/>
      <c r="H1" s="32" t="s">
        <v>79</v>
      </c>
      <c r="U1" s="58" t="s">
        <v>73</v>
      </c>
    </row>
    <row r="2" spans="2:27">
      <c r="B2" s="24" t="s">
        <v>51</v>
      </c>
      <c r="F2" s="32" t="s">
        <v>52</v>
      </c>
      <c r="H2" s="32" t="s">
        <v>63</v>
      </c>
    </row>
    <row r="3" spans="2:27" ht="15" customHeight="1">
      <c r="B3" s="70" t="s">
        <v>19</v>
      </c>
      <c r="C3" s="70"/>
      <c r="E3" s="63" t="s">
        <v>53</v>
      </c>
      <c r="F3" s="42" t="s">
        <v>55</v>
      </c>
      <c r="G3" s="43" t="s">
        <v>56</v>
      </c>
      <c r="H3" s="25" t="s">
        <v>69</v>
      </c>
      <c r="I3" s="25" t="s">
        <v>70</v>
      </c>
      <c r="J3" s="25" t="s">
        <v>71</v>
      </c>
      <c r="K3" s="25" t="s">
        <v>72</v>
      </c>
      <c r="L3" s="25" t="s">
        <v>13</v>
      </c>
      <c r="M3" s="25" t="s">
        <v>14</v>
      </c>
      <c r="N3" s="25" t="s">
        <v>15</v>
      </c>
      <c r="O3" s="25" t="s">
        <v>16</v>
      </c>
      <c r="P3" s="25" t="s">
        <v>17</v>
      </c>
      <c r="Q3" s="25" t="s">
        <v>18</v>
      </c>
      <c r="R3" s="25" t="s">
        <v>64</v>
      </c>
      <c r="S3" s="25" t="s">
        <v>65</v>
      </c>
      <c r="T3" s="25" t="s">
        <v>66</v>
      </c>
      <c r="U3" s="25" t="s">
        <v>67</v>
      </c>
      <c r="V3" s="25" t="s">
        <v>68</v>
      </c>
      <c r="W3" s="25" t="s">
        <v>74</v>
      </c>
      <c r="X3" s="25" t="s">
        <v>75</v>
      </c>
      <c r="Y3" s="25" t="s">
        <v>76</v>
      </c>
      <c r="Z3" s="25" t="s">
        <v>77</v>
      </c>
      <c r="AA3" s="25" t="s">
        <v>78</v>
      </c>
    </row>
    <row r="4" spans="2:27" ht="13.5" customHeight="1">
      <c r="B4" s="28">
        <v>1</v>
      </c>
      <c r="C4" s="26" t="s">
        <v>8</v>
      </c>
      <c r="E4" s="64" t="str">
        <f>"1日目"&amp;G4</f>
        <v>1日目勤務店舗番号</v>
      </c>
      <c r="F4" s="71">
        <v>44186</v>
      </c>
      <c r="G4" s="29" t="s">
        <v>7</v>
      </c>
      <c r="H4" s="60">
        <v>1</v>
      </c>
      <c r="I4" s="60">
        <v>1</v>
      </c>
      <c r="J4" s="60">
        <v>1</v>
      </c>
      <c r="K4" s="60">
        <v>5</v>
      </c>
      <c r="L4" s="60">
        <v>2</v>
      </c>
      <c r="M4" s="60">
        <v>5</v>
      </c>
      <c r="N4" s="60">
        <v>1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7" ht="13.5" customHeight="1">
      <c r="B5" s="28">
        <v>2</v>
      </c>
      <c r="C5" s="26" t="s">
        <v>9</v>
      </c>
      <c r="E5" s="65" t="str">
        <f t="shared" ref="E5:E6" si="0">"1日目"&amp;G5</f>
        <v>1日目IN</v>
      </c>
      <c r="F5" s="72"/>
      <c r="G5" s="30" t="s">
        <v>5</v>
      </c>
      <c r="H5" s="61">
        <v>900</v>
      </c>
      <c r="I5" s="61">
        <v>1800</v>
      </c>
      <c r="J5" s="61">
        <v>1000</v>
      </c>
      <c r="K5" s="61">
        <v>1100</v>
      </c>
      <c r="L5" s="61">
        <v>1000</v>
      </c>
      <c r="M5" s="61">
        <v>1100</v>
      </c>
      <c r="N5" s="61">
        <v>900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2:27" ht="13.5" customHeight="1">
      <c r="B6" s="28">
        <v>3</v>
      </c>
      <c r="C6" s="26" t="s">
        <v>10</v>
      </c>
      <c r="E6" s="66" t="str">
        <f t="shared" si="0"/>
        <v>1日目OUT</v>
      </c>
      <c r="F6" s="73"/>
      <c r="G6" s="31" t="s">
        <v>6</v>
      </c>
      <c r="H6" s="62">
        <v>1830</v>
      </c>
      <c r="I6" s="62">
        <v>2200</v>
      </c>
      <c r="J6" s="62">
        <v>1500</v>
      </c>
      <c r="K6" s="62">
        <v>1700</v>
      </c>
      <c r="L6" s="62">
        <v>1700</v>
      </c>
      <c r="M6" s="62">
        <v>2000</v>
      </c>
      <c r="N6" s="62">
        <v>1800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2:27" ht="13.5" customHeight="1">
      <c r="B7" s="28">
        <v>4</v>
      </c>
      <c r="C7" s="26" t="s">
        <v>11</v>
      </c>
      <c r="E7" s="64" t="str">
        <f>"2日目"&amp;G7</f>
        <v>2日目勤務店舗番号</v>
      </c>
      <c r="F7" s="67">
        <f>F4+1</f>
        <v>44187</v>
      </c>
      <c r="G7" s="29" t="s">
        <v>7</v>
      </c>
      <c r="H7" s="60">
        <v>1</v>
      </c>
      <c r="I7" s="60">
        <v>2</v>
      </c>
      <c r="J7" s="60">
        <v>1</v>
      </c>
      <c r="K7" s="60">
        <v>5</v>
      </c>
      <c r="L7" s="60">
        <v>2</v>
      </c>
      <c r="M7" s="60">
        <v>5</v>
      </c>
      <c r="N7" s="60">
        <v>1</v>
      </c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2:27" ht="13.5" customHeight="1">
      <c r="B8" s="28">
        <v>5</v>
      </c>
      <c r="C8" s="26" t="s">
        <v>12</v>
      </c>
      <c r="E8" s="65" t="str">
        <f>"2日目"&amp;G8</f>
        <v>2日目IN</v>
      </c>
      <c r="F8" s="68"/>
      <c r="G8" s="30" t="s">
        <v>5</v>
      </c>
      <c r="H8" s="61">
        <v>1700</v>
      </c>
      <c r="I8" s="61">
        <v>1100</v>
      </c>
      <c r="J8" s="61">
        <v>1000</v>
      </c>
      <c r="K8" s="61">
        <v>1100</v>
      </c>
      <c r="L8" s="61">
        <v>1000</v>
      </c>
      <c r="M8" s="61">
        <v>1100</v>
      </c>
      <c r="N8" s="61">
        <v>900</v>
      </c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2:27" ht="13.5" customHeight="1">
      <c r="B9" s="28">
        <v>6</v>
      </c>
      <c r="C9" s="26"/>
      <c r="E9" s="66" t="str">
        <f>"2日目"&amp;G9</f>
        <v>2日目OUT</v>
      </c>
      <c r="F9" s="69"/>
      <c r="G9" s="31" t="s">
        <v>6</v>
      </c>
      <c r="H9" s="62">
        <v>2100</v>
      </c>
      <c r="I9" s="62">
        <v>2200</v>
      </c>
      <c r="J9" s="62">
        <v>1500</v>
      </c>
      <c r="K9" s="62">
        <v>1800</v>
      </c>
      <c r="L9" s="62">
        <v>1700</v>
      </c>
      <c r="M9" s="62">
        <v>1800</v>
      </c>
      <c r="N9" s="62">
        <v>1800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2:27" ht="13.5" customHeight="1">
      <c r="B10" s="28">
        <v>7</v>
      </c>
      <c r="C10" s="26"/>
      <c r="E10" s="64" t="str">
        <f>"3日目"&amp;G10</f>
        <v>3日目勤務店舗番号</v>
      </c>
      <c r="F10" s="67">
        <f t="shared" ref="F10" si="1">F7+1</f>
        <v>44188</v>
      </c>
      <c r="G10" s="29" t="s">
        <v>7</v>
      </c>
      <c r="H10" s="60">
        <v>1</v>
      </c>
      <c r="I10" s="60">
        <v>2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2:27" ht="13.5" customHeight="1">
      <c r="B11" s="28">
        <v>8</v>
      </c>
      <c r="C11" s="26"/>
      <c r="E11" s="65" t="str">
        <f>"3日目"&amp;G11</f>
        <v>3日目IN</v>
      </c>
      <c r="F11" s="68"/>
      <c r="G11" s="30" t="s">
        <v>5</v>
      </c>
      <c r="H11" s="61">
        <v>1700</v>
      </c>
      <c r="I11" s="61">
        <v>1700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spans="2:27" ht="13.5" customHeight="1">
      <c r="B12" s="28">
        <v>9</v>
      </c>
      <c r="C12" s="26"/>
      <c r="E12" s="66" t="str">
        <f>"3日目"&amp;G12</f>
        <v>3日目OUT</v>
      </c>
      <c r="F12" s="69"/>
      <c r="G12" s="31" t="s">
        <v>6</v>
      </c>
      <c r="H12" s="62">
        <v>2100</v>
      </c>
      <c r="I12" s="62">
        <v>2300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2:27" ht="13.5" customHeight="1">
      <c r="B13" s="28">
        <v>10</v>
      </c>
      <c r="C13" s="26"/>
      <c r="E13" s="64" t="str">
        <f>"4日目"&amp;G13</f>
        <v>4日目勤務店舗番号</v>
      </c>
      <c r="F13" s="67">
        <f t="shared" ref="F13" si="2">F10+1</f>
        <v>44189</v>
      </c>
      <c r="G13" s="29" t="s">
        <v>7</v>
      </c>
      <c r="H13" s="60">
        <v>1</v>
      </c>
      <c r="I13" s="60">
        <v>2</v>
      </c>
      <c r="J13" s="60">
        <v>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2:27" ht="13.5" customHeight="1">
      <c r="E14" s="65" t="str">
        <f>"4日目"&amp;G14</f>
        <v>4日目IN</v>
      </c>
      <c r="F14" s="68"/>
      <c r="G14" s="30" t="s">
        <v>5</v>
      </c>
      <c r="H14" s="61">
        <v>1800</v>
      </c>
      <c r="I14" s="61">
        <v>1700</v>
      </c>
      <c r="J14" s="61">
        <v>1000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2:27" ht="13.5" customHeight="1">
      <c r="E15" s="66" t="str">
        <f>"4日目"&amp;G15</f>
        <v>4日目OUT</v>
      </c>
      <c r="F15" s="69"/>
      <c r="G15" s="31" t="s">
        <v>6</v>
      </c>
      <c r="H15" s="62">
        <v>2100</v>
      </c>
      <c r="I15" s="62">
        <v>2300</v>
      </c>
      <c r="J15" s="62">
        <v>1500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2:27" ht="13.5" customHeight="1">
      <c r="B16" s="27"/>
      <c r="E16" s="64" t="str">
        <f>"5日目"&amp;G16</f>
        <v>5日目勤務店舗番号</v>
      </c>
      <c r="F16" s="67">
        <f t="shared" ref="F16" si="3">F13+1</f>
        <v>44190</v>
      </c>
      <c r="G16" s="29" t="s">
        <v>7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5:27" ht="13.5" customHeight="1">
      <c r="E17" s="65" t="str">
        <f>"5日目"&amp;G17</f>
        <v>5日目IN</v>
      </c>
      <c r="F17" s="68"/>
      <c r="G17" s="30" t="s">
        <v>5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5:27" ht="13.5" customHeight="1">
      <c r="E18" s="66" t="str">
        <f>"5日目"&amp;G18</f>
        <v>5日目OUT</v>
      </c>
      <c r="F18" s="69"/>
      <c r="G18" s="31" t="s">
        <v>6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5:27" ht="13.5" customHeight="1">
      <c r="E19" s="64" t="str">
        <f>"6日目"&amp;G19</f>
        <v>6日目勤務店舗番号</v>
      </c>
      <c r="F19" s="67">
        <f t="shared" ref="F19" si="4">F16+1</f>
        <v>44191</v>
      </c>
      <c r="G19" s="29" t="s">
        <v>7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5:27" ht="13.5" customHeight="1">
      <c r="E20" s="65" t="str">
        <f>"6日目"&amp;G20</f>
        <v>6日目IN</v>
      </c>
      <c r="F20" s="68"/>
      <c r="G20" s="30" t="s">
        <v>5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5:27" ht="13.5" customHeight="1">
      <c r="E21" s="66" t="str">
        <f>"6日目"&amp;G21</f>
        <v>6日目OUT</v>
      </c>
      <c r="F21" s="69"/>
      <c r="G21" s="31" t="s">
        <v>6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5:27" ht="13.5" customHeight="1">
      <c r="E22" s="64" t="str">
        <f>"7日目"&amp;G22</f>
        <v>7日目勤務店舗番号</v>
      </c>
      <c r="F22" s="67">
        <f t="shared" ref="F22" si="5">F19+1</f>
        <v>44192</v>
      </c>
      <c r="G22" s="29" t="s">
        <v>7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5:27" ht="13.5" customHeight="1">
      <c r="E23" s="65" t="str">
        <f>"7日目"&amp;G23</f>
        <v>7日目IN</v>
      </c>
      <c r="F23" s="68"/>
      <c r="G23" s="30" t="s">
        <v>5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5:27" ht="13.5" customHeight="1">
      <c r="E24" s="66" t="str">
        <f>"7日目"&amp;G24</f>
        <v>7日目OUT</v>
      </c>
      <c r="F24" s="69"/>
      <c r="G24" s="31" t="s">
        <v>6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</sheetData>
  <sheetProtection sheet="1" objects="1" scenarios="1"/>
  <mergeCells count="8">
    <mergeCell ref="F19:F21"/>
    <mergeCell ref="F22:F24"/>
    <mergeCell ref="B3:C3"/>
    <mergeCell ref="F4:F6"/>
    <mergeCell ref="F7:F9"/>
    <mergeCell ref="F10:F12"/>
    <mergeCell ref="F13:F15"/>
    <mergeCell ref="F16:F18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22"/>
  <sheetViews>
    <sheetView workbookViewId="0">
      <pane xSplit="3" topLeftCell="D1" activePane="topRight" state="frozen"/>
      <selection pane="topRight" activeCell="D21" sqref="D21:W21"/>
    </sheetView>
  </sheetViews>
  <sheetFormatPr defaultColWidth="9" defaultRowHeight="15"/>
  <cols>
    <col min="1" max="1" width="1.19921875" style="1" customWidth="1"/>
    <col min="2" max="2" width="7.69921875" style="1" customWidth="1"/>
    <col min="3" max="3" width="11.8984375" style="1" customWidth="1"/>
    <col min="4" max="23" width="5.3984375" style="37" customWidth="1"/>
    <col min="24" max="16384" width="9" style="1"/>
  </cols>
  <sheetData>
    <row r="1" spans="2:24" ht="13.5" customHeight="1">
      <c r="B1" s="1" t="s">
        <v>54</v>
      </c>
      <c r="W1" s="38" t="s">
        <v>43</v>
      </c>
    </row>
    <row r="2" spans="2:24" ht="13.5" customHeight="1">
      <c r="B2" s="84" t="s">
        <v>21</v>
      </c>
      <c r="C2" s="33" t="s">
        <v>20</v>
      </c>
      <c r="D2" s="39" t="str">
        <f>D4&amp;"-"&amp;COUNTIF($C4:D4,D4)</f>
        <v>1-1</v>
      </c>
      <c r="E2" s="39" t="str">
        <f>E4&amp;"-"&amp;COUNTIF($C4:E4,E4)</f>
        <v>1-2</v>
      </c>
      <c r="F2" s="39" t="str">
        <f>F4&amp;"-"&amp;COUNTIF($C4:F4,F4)</f>
        <v>1-3</v>
      </c>
      <c r="G2" s="39" t="str">
        <f>G4&amp;"-"&amp;COUNTIF($C4:G4,G4)</f>
        <v>5-1</v>
      </c>
      <c r="H2" s="39" t="str">
        <f>H4&amp;"-"&amp;COUNTIF($C4:H4,H4)</f>
        <v>2-1</v>
      </c>
      <c r="I2" s="39" t="str">
        <f>I4&amp;"-"&amp;COUNTIF($C4:I4,I4)</f>
        <v>5-2</v>
      </c>
      <c r="J2" s="39" t="str">
        <f>J4&amp;"-"&amp;COUNTIF($C4:J4,J4)</f>
        <v>1-4</v>
      </c>
      <c r="K2" s="39" t="str">
        <f>K4&amp;"-"&amp;COUNTIF($C4:K4,K4)</f>
        <v>0-1</v>
      </c>
      <c r="L2" s="39" t="str">
        <f>L4&amp;"-"&amp;COUNTIF($C4:L4,L4)</f>
        <v>0-2</v>
      </c>
      <c r="M2" s="39" t="str">
        <f>M4&amp;"-"&amp;COUNTIF($C4:M4,M4)</f>
        <v>0-3</v>
      </c>
      <c r="N2" s="39" t="str">
        <f>N4&amp;"-"&amp;COUNTIF($C4:N4,N4)</f>
        <v>0-4</v>
      </c>
      <c r="O2" s="39" t="str">
        <f>O4&amp;"-"&amp;COUNTIF($C4:O4,O4)</f>
        <v>0-5</v>
      </c>
      <c r="P2" s="39" t="str">
        <f>P4&amp;"-"&amp;COUNTIF($C4:P4,P4)</f>
        <v>0-6</v>
      </c>
      <c r="Q2" s="39" t="str">
        <f>Q4&amp;"-"&amp;COUNTIF($C4:Q4,Q4)</f>
        <v>0-7</v>
      </c>
      <c r="R2" s="39" t="str">
        <f>R4&amp;"-"&amp;COUNTIF($C4:R4,R4)</f>
        <v>0-8</v>
      </c>
      <c r="S2" s="39" t="str">
        <f>S4&amp;"-"&amp;COUNTIF($C4:S4,S4)</f>
        <v>0-9</v>
      </c>
      <c r="T2" s="39" t="str">
        <f>T4&amp;"-"&amp;COUNTIF($C4:T4,T4)</f>
        <v>0-10</v>
      </c>
      <c r="U2" s="39" t="str">
        <f>U4&amp;"-"&amp;COUNTIF($C4:U4,U4)</f>
        <v>0-11</v>
      </c>
      <c r="V2" s="39" t="str">
        <f>V4&amp;"-"&amp;COUNTIF($C4:V4,V4)</f>
        <v>0-12</v>
      </c>
      <c r="W2" s="39" t="str">
        <f>W4&amp;"-"&amp;COUNTIF($C4:W4,W4)</f>
        <v>0-13</v>
      </c>
    </row>
    <row r="3" spans="2:24" ht="13.5" customHeight="1">
      <c r="B3" s="85"/>
      <c r="C3" s="34" t="s">
        <v>3</v>
      </c>
      <c r="D3" s="40" t="str">
        <f>希望シフト!H$3</f>
        <v>A子</v>
      </c>
      <c r="E3" s="40" t="str">
        <f>希望シフト!I$3</f>
        <v>B子</v>
      </c>
      <c r="F3" s="40" t="str">
        <f>希望シフト!J$3</f>
        <v>C太郎</v>
      </c>
      <c r="G3" s="40" t="str">
        <f>希望シフト!K$3</f>
        <v>D太郎</v>
      </c>
      <c r="H3" s="40" t="str">
        <f>希望シフト!L$3</f>
        <v>5太郎</v>
      </c>
      <c r="I3" s="40" t="str">
        <f>希望シフト!M$3</f>
        <v>6太郎</v>
      </c>
      <c r="J3" s="40" t="str">
        <f>希望シフト!N$3</f>
        <v>7太郎</v>
      </c>
      <c r="K3" s="40" t="str">
        <f>希望シフト!O$3</f>
        <v>8太郎</v>
      </c>
      <c r="L3" s="40" t="str">
        <f>希望シフト!P$3</f>
        <v>9太郎</v>
      </c>
      <c r="M3" s="40" t="str">
        <f>希望シフト!Q$3</f>
        <v>10太郎</v>
      </c>
      <c r="N3" s="40" t="str">
        <f>希望シフト!R$3</f>
        <v>11太郎</v>
      </c>
      <c r="O3" s="40" t="str">
        <f>希望シフト!S$3</f>
        <v>12太郎</v>
      </c>
      <c r="P3" s="40" t="str">
        <f>希望シフト!T$3</f>
        <v>13太郎</v>
      </c>
      <c r="Q3" s="40" t="str">
        <f>希望シフト!U$3</f>
        <v>14太郎</v>
      </c>
      <c r="R3" s="40" t="str">
        <f>希望シフト!V$3</f>
        <v>15太郎</v>
      </c>
      <c r="S3" s="40" t="str">
        <f>希望シフト!W$3</f>
        <v>16太郎</v>
      </c>
      <c r="T3" s="40" t="str">
        <f>希望シフト!X$3</f>
        <v>17太郎</v>
      </c>
      <c r="U3" s="40" t="str">
        <f>希望シフト!Y$3</f>
        <v>18太郎</v>
      </c>
      <c r="V3" s="40" t="str">
        <f>希望シフト!Z$3</f>
        <v>19太郎</v>
      </c>
      <c r="W3" s="40" t="str">
        <f>希望シフト!AA$3</f>
        <v>20太郎</v>
      </c>
    </row>
    <row r="4" spans="2:24" ht="13.5" customHeight="1">
      <c r="B4" s="86"/>
      <c r="C4" s="35" t="s">
        <v>4</v>
      </c>
      <c r="D4" s="41">
        <f>希望シフト!H4</f>
        <v>1</v>
      </c>
      <c r="E4" s="41">
        <f>希望シフト!I4</f>
        <v>1</v>
      </c>
      <c r="F4" s="41">
        <f>希望シフト!J4</f>
        <v>1</v>
      </c>
      <c r="G4" s="41">
        <f>希望シフト!K4</f>
        <v>5</v>
      </c>
      <c r="H4" s="41">
        <f>希望シフト!L4</f>
        <v>2</v>
      </c>
      <c r="I4" s="41">
        <f>希望シフト!M4</f>
        <v>5</v>
      </c>
      <c r="J4" s="41">
        <f>希望シフト!N4</f>
        <v>1</v>
      </c>
      <c r="K4" s="41">
        <f>希望シフト!O4</f>
        <v>0</v>
      </c>
      <c r="L4" s="41">
        <f>希望シフト!P4</f>
        <v>0</v>
      </c>
      <c r="M4" s="41">
        <f>希望シフト!Q4</f>
        <v>0</v>
      </c>
      <c r="N4" s="41">
        <f>希望シフト!R4</f>
        <v>0</v>
      </c>
      <c r="O4" s="41">
        <f>希望シフト!S4</f>
        <v>0</v>
      </c>
      <c r="P4" s="41">
        <f>希望シフト!T4</f>
        <v>0</v>
      </c>
      <c r="Q4" s="41">
        <f>希望シフト!U4</f>
        <v>0</v>
      </c>
      <c r="R4" s="41">
        <f>希望シフト!V4</f>
        <v>0</v>
      </c>
      <c r="S4" s="41">
        <f>希望シフト!W4</f>
        <v>0</v>
      </c>
      <c r="T4" s="41">
        <f>希望シフト!X4</f>
        <v>0</v>
      </c>
      <c r="U4" s="41">
        <f>希望シフト!Y4</f>
        <v>0</v>
      </c>
      <c r="V4" s="41">
        <f>希望シフト!Z4</f>
        <v>0</v>
      </c>
      <c r="W4" s="41">
        <f>希望シフト!AA4</f>
        <v>0</v>
      </c>
    </row>
    <row r="5" spans="2:24" ht="13.5" customHeight="1">
      <c r="B5" s="84" t="s">
        <v>22</v>
      </c>
      <c r="C5" s="33" t="s">
        <v>20</v>
      </c>
      <c r="D5" s="39" t="str">
        <f>D7&amp;"-"&amp;COUNTIF($C7:D7,D7)</f>
        <v>1-1</v>
      </c>
      <c r="E5" s="39" t="str">
        <f>E7&amp;"-"&amp;COUNTIF($C7:E7,E7)</f>
        <v>2-1</v>
      </c>
      <c r="F5" s="39" t="str">
        <f>F7&amp;"-"&amp;COUNTIF($C7:F7,F7)</f>
        <v>1-2</v>
      </c>
      <c r="G5" s="39" t="str">
        <f>G7&amp;"-"&amp;COUNTIF($C7:G7,G7)</f>
        <v>5-1</v>
      </c>
      <c r="H5" s="39" t="str">
        <f>H7&amp;"-"&amp;COUNTIF($C7:H7,H7)</f>
        <v>2-2</v>
      </c>
      <c r="I5" s="39" t="str">
        <f>I7&amp;"-"&amp;COUNTIF($C7:I7,I7)</f>
        <v>5-2</v>
      </c>
      <c r="J5" s="39" t="str">
        <f>J7&amp;"-"&amp;COUNTIF($C7:J7,J7)</f>
        <v>1-3</v>
      </c>
      <c r="K5" s="39" t="str">
        <f>K7&amp;"-"&amp;COUNTIF($C7:K7,K7)</f>
        <v>0-1</v>
      </c>
      <c r="L5" s="39" t="str">
        <f>L7&amp;"-"&amp;COUNTIF($C7:L7,L7)</f>
        <v>0-2</v>
      </c>
      <c r="M5" s="39" t="str">
        <f>M7&amp;"-"&amp;COUNTIF($C7:M7,M7)</f>
        <v>0-3</v>
      </c>
      <c r="N5" s="39" t="str">
        <f>N7&amp;"-"&amp;COUNTIF($C7:N7,N7)</f>
        <v>0-4</v>
      </c>
      <c r="O5" s="39" t="str">
        <f>O7&amp;"-"&amp;COUNTIF($C7:O7,O7)</f>
        <v>0-5</v>
      </c>
      <c r="P5" s="39" t="str">
        <f>P7&amp;"-"&amp;COUNTIF($C7:P7,P7)</f>
        <v>0-6</v>
      </c>
      <c r="Q5" s="39" t="str">
        <f>Q7&amp;"-"&amp;COUNTIF($C7:Q7,Q7)</f>
        <v>0-7</v>
      </c>
      <c r="R5" s="39" t="str">
        <f>R7&amp;"-"&amp;COUNTIF($C7:R7,R7)</f>
        <v>0-8</v>
      </c>
      <c r="S5" s="39" t="str">
        <f>S7&amp;"-"&amp;COUNTIF($C7:S7,S7)</f>
        <v>0-9</v>
      </c>
      <c r="T5" s="39" t="str">
        <f>T7&amp;"-"&amp;COUNTIF($C7:T7,T7)</f>
        <v>0-10</v>
      </c>
      <c r="U5" s="39" t="str">
        <f>U7&amp;"-"&amp;COUNTIF($C7:U7,U7)</f>
        <v>0-11</v>
      </c>
      <c r="V5" s="39" t="str">
        <f>V7&amp;"-"&amp;COUNTIF($C7:V7,V7)</f>
        <v>0-12</v>
      </c>
      <c r="W5" s="39" t="str">
        <f>W7&amp;"-"&amp;COUNTIF($C7:W7,W7)</f>
        <v>0-13</v>
      </c>
    </row>
    <row r="6" spans="2:24" ht="13.5" customHeight="1">
      <c r="B6" s="85"/>
      <c r="C6" s="34" t="s">
        <v>3</v>
      </c>
      <c r="D6" s="40" t="str">
        <f>希望シフト!H$3</f>
        <v>A子</v>
      </c>
      <c r="E6" s="40" t="str">
        <f>希望シフト!I$3</f>
        <v>B子</v>
      </c>
      <c r="F6" s="40" t="str">
        <f>希望シフト!J$3</f>
        <v>C太郎</v>
      </c>
      <c r="G6" s="40" t="str">
        <f>希望シフト!K$3</f>
        <v>D太郎</v>
      </c>
      <c r="H6" s="40" t="str">
        <f>希望シフト!L$3</f>
        <v>5太郎</v>
      </c>
      <c r="I6" s="40" t="str">
        <f>希望シフト!M$3</f>
        <v>6太郎</v>
      </c>
      <c r="J6" s="40" t="str">
        <f>希望シフト!N$3</f>
        <v>7太郎</v>
      </c>
      <c r="K6" s="40" t="str">
        <f>希望シフト!O$3</f>
        <v>8太郎</v>
      </c>
      <c r="L6" s="40" t="str">
        <f>希望シフト!P$3</f>
        <v>9太郎</v>
      </c>
      <c r="M6" s="40" t="str">
        <f>希望シフト!Q$3</f>
        <v>10太郎</v>
      </c>
      <c r="N6" s="40" t="str">
        <f>希望シフト!R$3</f>
        <v>11太郎</v>
      </c>
      <c r="O6" s="40" t="str">
        <f>希望シフト!S$3</f>
        <v>12太郎</v>
      </c>
      <c r="P6" s="40" t="str">
        <f>希望シフト!T$3</f>
        <v>13太郎</v>
      </c>
      <c r="Q6" s="40" t="str">
        <f>希望シフト!U$3</f>
        <v>14太郎</v>
      </c>
      <c r="R6" s="40" t="str">
        <f>希望シフト!V$3</f>
        <v>15太郎</v>
      </c>
      <c r="S6" s="40" t="str">
        <f>希望シフト!W$3</f>
        <v>16太郎</v>
      </c>
      <c r="T6" s="40" t="str">
        <f>希望シフト!X$3</f>
        <v>17太郎</v>
      </c>
      <c r="U6" s="40" t="str">
        <f>希望シフト!Y$3</f>
        <v>18太郎</v>
      </c>
      <c r="V6" s="40" t="str">
        <f>希望シフト!Z$3</f>
        <v>19太郎</v>
      </c>
      <c r="W6" s="40" t="str">
        <f>希望シフト!AA$3</f>
        <v>20太郎</v>
      </c>
    </row>
    <row r="7" spans="2:24" ht="13.5" customHeight="1">
      <c r="B7" s="86"/>
      <c r="C7" s="35" t="s">
        <v>4</v>
      </c>
      <c r="D7" s="41">
        <f>希望シフト!H7</f>
        <v>1</v>
      </c>
      <c r="E7" s="41">
        <f>希望シフト!I7</f>
        <v>2</v>
      </c>
      <c r="F7" s="41">
        <f>希望シフト!J7</f>
        <v>1</v>
      </c>
      <c r="G7" s="41">
        <f>希望シフト!K7</f>
        <v>5</v>
      </c>
      <c r="H7" s="41">
        <f>希望シフト!L7</f>
        <v>2</v>
      </c>
      <c r="I7" s="41">
        <f>希望シフト!M7</f>
        <v>5</v>
      </c>
      <c r="J7" s="41">
        <f>希望シフト!N7</f>
        <v>1</v>
      </c>
      <c r="K7" s="41">
        <f>希望シフト!O7</f>
        <v>0</v>
      </c>
      <c r="L7" s="41">
        <f>希望シフト!P7</f>
        <v>0</v>
      </c>
      <c r="M7" s="41">
        <f>希望シフト!Q7</f>
        <v>0</v>
      </c>
      <c r="N7" s="41">
        <f>希望シフト!R7</f>
        <v>0</v>
      </c>
      <c r="O7" s="41">
        <f>希望シフト!S7</f>
        <v>0</v>
      </c>
      <c r="P7" s="41">
        <f>希望シフト!T7</f>
        <v>0</v>
      </c>
      <c r="Q7" s="41">
        <f>希望シフト!U7</f>
        <v>0</v>
      </c>
      <c r="R7" s="41">
        <f>希望シフト!V7</f>
        <v>0</v>
      </c>
      <c r="S7" s="41">
        <f>希望シフト!W7</f>
        <v>0</v>
      </c>
      <c r="T7" s="41">
        <f>希望シフト!X7</f>
        <v>0</v>
      </c>
      <c r="U7" s="41">
        <f>希望シフト!Y7</f>
        <v>0</v>
      </c>
      <c r="V7" s="41">
        <f>希望シフト!Z7</f>
        <v>0</v>
      </c>
      <c r="W7" s="41">
        <f>希望シフト!AA7</f>
        <v>0</v>
      </c>
      <c r="X7" s="36" t="s">
        <v>0</v>
      </c>
    </row>
    <row r="8" spans="2:24" ht="13.5" customHeight="1">
      <c r="B8" s="84" t="s">
        <v>23</v>
      </c>
      <c r="C8" s="33" t="s">
        <v>20</v>
      </c>
      <c r="D8" s="39" t="str">
        <f>D10&amp;"-"&amp;COUNTIF($C10:D10,D10)</f>
        <v>1-1</v>
      </c>
      <c r="E8" s="39" t="str">
        <f>E10&amp;"-"&amp;COUNTIF($C10:E10,E10)</f>
        <v>2-1</v>
      </c>
      <c r="F8" s="39" t="str">
        <f>F10&amp;"-"&amp;COUNTIF($C10:F10,F10)</f>
        <v>0-1</v>
      </c>
      <c r="G8" s="39" t="str">
        <f>G10&amp;"-"&amp;COUNTIF($C10:G10,G10)</f>
        <v>0-2</v>
      </c>
      <c r="H8" s="39" t="str">
        <f>H10&amp;"-"&amp;COUNTIF($C10:H10,H10)</f>
        <v>0-3</v>
      </c>
      <c r="I8" s="39" t="str">
        <f>I10&amp;"-"&amp;COUNTIF($C10:I10,I10)</f>
        <v>0-4</v>
      </c>
      <c r="J8" s="39" t="str">
        <f>J10&amp;"-"&amp;COUNTIF($C10:J10,J10)</f>
        <v>0-5</v>
      </c>
      <c r="K8" s="39" t="str">
        <f>K10&amp;"-"&amp;COUNTIF($C10:K10,K10)</f>
        <v>0-6</v>
      </c>
      <c r="L8" s="39" t="str">
        <f>L10&amp;"-"&amp;COUNTIF($C10:L10,L10)</f>
        <v>0-7</v>
      </c>
      <c r="M8" s="39" t="str">
        <f>M10&amp;"-"&amp;COUNTIF($C10:M10,M10)</f>
        <v>0-8</v>
      </c>
      <c r="N8" s="39" t="str">
        <f>N10&amp;"-"&amp;COUNTIF($C10:N10,N10)</f>
        <v>0-9</v>
      </c>
      <c r="O8" s="39" t="str">
        <f>O10&amp;"-"&amp;COUNTIF($C10:O10,O10)</f>
        <v>0-10</v>
      </c>
      <c r="P8" s="39" t="str">
        <f>P10&amp;"-"&amp;COUNTIF($C10:P10,P10)</f>
        <v>0-11</v>
      </c>
      <c r="Q8" s="39" t="str">
        <f>Q10&amp;"-"&amp;COUNTIF($C10:Q10,Q10)</f>
        <v>0-12</v>
      </c>
      <c r="R8" s="39" t="str">
        <f>R10&amp;"-"&amp;COUNTIF($C10:R10,R10)</f>
        <v>0-13</v>
      </c>
      <c r="S8" s="39" t="str">
        <f>S10&amp;"-"&amp;COUNTIF($C10:S10,S10)</f>
        <v>0-14</v>
      </c>
      <c r="T8" s="39" t="str">
        <f>T10&amp;"-"&amp;COUNTIF($C10:T10,T10)</f>
        <v>0-15</v>
      </c>
      <c r="U8" s="39" t="str">
        <f>U10&amp;"-"&amp;COUNTIF($C10:U10,U10)</f>
        <v>0-16</v>
      </c>
      <c r="V8" s="39" t="str">
        <f>V10&amp;"-"&amp;COUNTIF($C10:V10,V10)</f>
        <v>0-17</v>
      </c>
      <c r="W8" s="39" t="str">
        <f>W10&amp;"-"&amp;COUNTIF($C10:W10,W10)</f>
        <v>0-18</v>
      </c>
      <c r="X8" s="36" t="s">
        <v>1</v>
      </c>
    </row>
    <row r="9" spans="2:24" ht="13.5" customHeight="1">
      <c r="B9" s="85"/>
      <c r="C9" s="34" t="s">
        <v>3</v>
      </c>
      <c r="D9" s="40" t="str">
        <f>希望シフト!H$3</f>
        <v>A子</v>
      </c>
      <c r="E9" s="40" t="str">
        <f>希望シフト!I$3</f>
        <v>B子</v>
      </c>
      <c r="F9" s="40" t="str">
        <f>希望シフト!J$3</f>
        <v>C太郎</v>
      </c>
      <c r="G9" s="40" t="str">
        <f>希望シフト!K$3</f>
        <v>D太郎</v>
      </c>
      <c r="H9" s="40" t="str">
        <f>希望シフト!L$3</f>
        <v>5太郎</v>
      </c>
      <c r="I9" s="40" t="str">
        <f>希望シフト!M$3</f>
        <v>6太郎</v>
      </c>
      <c r="J9" s="40" t="str">
        <f>希望シフト!N$3</f>
        <v>7太郎</v>
      </c>
      <c r="K9" s="40" t="str">
        <f>希望シフト!O$3</f>
        <v>8太郎</v>
      </c>
      <c r="L9" s="40" t="str">
        <f>希望シフト!P$3</f>
        <v>9太郎</v>
      </c>
      <c r="M9" s="40" t="str">
        <f>希望シフト!Q$3</f>
        <v>10太郎</v>
      </c>
      <c r="N9" s="40" t="str">
        <f>希望シフト!R$3</f>
        <v>11太郎</v>
      </c>
      <c r="O9" s="40" t="str">
        <f>希望シフト!S$3</f>
        <v>12太郎</v>
      </c>
      <c r="P9" s="40" t="str">
        <f>希望シフト!T$3</f>
        <v>13太郎</v>
      </c>
      <c r="Q9" s="40" t="str">
        <f>希望シフト!U$3</f>
        <v>14太郎</v>
      </c>
      <c r="R9" s="40" t="str">
        <f>希望シフト!V$3</f>
        <v>15太郎</v>
      </c>
      <c r="S9" s="40" t="str">
        <f>希望シフト!W$3</f>
        <v>16太郎</v>
      </c>
      <c r="T9" s="40" t="str">
        <f>希望シフト!X$3</f>
        <v>17太郎</v>
      </c>
      <c r="U9" s="40" t="str">
        <f>希望シフト!Y$3</f>
        <v>18太郎</v>
      </c>
      <c r="V9" s="40" t="str">
        <f>希望シフト!Z$3</f>
        <v>19太郎</v>
      </c>
      <c r="W9" s="40" t="str">
        <f>希望シフト!AA$3</f>
        <v>20太郎</v>
      </c>
      <c r="X9" s="36" t="s">
        <v>2</v>
      </c>
    </row>
    <row r="10" spans="2:24" ht="13.5" customHeight="1">
      <c r="B10" s="86"/>
      <c r="C10" s="35" t="s">
        <v>4</v>
      </c>
      <c r="D10" s="41">
        <f>希望シフト!H10</f>
        <v>1</v>
      </c>
      <c r="E10" s="41">
        <f>希望シフト!I10</f>
        <v>2</v>
      </c>
      <c r="F10" s="41">
        <f>希望シフト!J10</f>
        <v>0</v>
      </c>
      <c r="G10" s="41">
        <f>希望シフト!K10</f>
        <v>0</v>
      </c>
      <c r="H10" s="41">
        <f>希望シフト!L10</f>
        <v>0</v>
      </c>
      <c r="I10" s="41">
        <f>希望シフト!M10</f>
        <v>0</v>
      </c>
      <c r="J10" s="41">
        <f>希望シフト!N10</f>
        <v>0</v>
      </c>
      <c r="K10" s="41">
        <f>希望シフト!O10</f>
        <v>0</v>
      </c>
      <c r="L10" s="41">
        <f>希望シフト!P10</f>
        <v>0</v>
      </c>
      <c r="M10" s="41">
        <f>希望シフト!Q10</f>
        <v>0</v>
      </c>
      <c r="N10" s="41">
        <f>希望シフト!R10</f>
        <v>0</v>
      </c>
      <c r="O10" s="41">
        <f>希望シフト!S10</f>
        <v>0</v>
      </c>
      <c r="P10" s="41">
        <f>希望シフト!T10</f>
        <v>0</v>
      </c>
      <c r="Q10" s="41">
        <f>希望シフト!U10</f>
        <v>0</v>
      </c>
      <c r="R10" s="41">
        <f>希望シフト!V10</f>
        <v>0</v>
      </c>
      <c r="S10" s="41">
        <f>希望シフト!W10</f>
        <v>0</v>
      </c>
      <c r="T10" s="41">
        <f>希望シフト!X10</f>
        <v>0</v>
      </c>
      <c r="U10" s="41">
        <f>希望シフト!Y10</f>
        <v>0</v>
      </c>
      <c r="V10" s="41">
        <f>希望シフト!Z10</f>
        <v>0</v>
      </c>
      <c r="W10" s="41">
        <f>希望シフト!AA10</f>
        <v>0</v>
      </c>
    </row>
    <row r="11" spans="2:24" ht="13.5" customHeight="1">
      <c r="B11" s="84" t="s">
        <v>24</v>
      </c>
      <c r="C11" s="33" t="s">
        <v>20</v>
      </c>
      <c r="D11" s="39" t="str">
        <f>D13&amp;"-"&amp;COUNTIF($C13:D13,D13)</f>
        <v>1-1</v>
      </c>
      <c r="E11" s="39" t="str">
        <f>E13&amp;"-"&amp;COUNTIF($C13:E13,E13)</f>
        <v>2-1</v>
      </c>
      <c r="F11" s="39" t="str">
        <f>F13&amp;"-"&amp;COUNTIF($C13:F13,F13)</f>
        <v>1-2</v>
      </c>
      <c r="G11" s="39" t="str">
        <f>G13&amp;"-"&amp;COUNTIF($C13:G13,G13)</f>
        <v>0-1</v>
      </c>
      <c r="H11" s="39" t="str">
        <f>H13&amp;"-"&amp;COUNTIF($C13:H13,H13)</f>
        <v>0-2</v>
      </c>
      <c r="I11" s="39" t="str">
        <f>I13&amp;"-"&amp;COUNTIF($C13:I13,I13)</f>
        <v>0-3</v>
      </c>
      <c r="J11" s="39" t="str">
        <f>J13&amp;"-"&amp;COUNTIF($C13:J13,J13)</f>
        <v>0-4</v>
      </c>
      <c r="K11" s="39" t="str">
        <f>K13&amp;"-"&amp;COUNTIF($C13:K13,K13)</f>
        <v>0-5</v>
      </c>
      <c r="L11" s="39" t="str">
        <f>L13&amp;"-"&amp;COUNTIF($C13:L13,L13)</f>
        <v>0-6</v>
      </c>
      <c r="M11" s="39" t="str">
        <f>M13&amp;"-"&amp;COUNTIF($C13:M13,M13)</f>
        <v>0-7</v>
      </c>
      <c r="N11" s="39" t="str">
        <f>N13&amp;"-"&amp;COUNTIF($C13:N13,N13)</f>
        <v>0-8</v>
      </c>
      <c r="O11" s="39" t="str">
        <f>O13&amp;"-"&amp;COUNTIF($C13:O13,O13)</f>
        <v>0-9</v>
      </c>
      <c r="P11" s="39" t="str">
        <f>P13&amp;"-"&amp;COUNTIF($C13:P13,P13)</f>
        <v>0-10</v>
      </c>
      <c r="Q11" s="39" t="str">
        <f>Q13&amp;"-"&amp;COUNTIF($C13:Q13,Q13)</f>
        <v>0-11</v>
      </c>
      <c r="R11" s="39" t="str">
        <f>R13&amp;"-"&amp;COUNTIF($C13:R13,R13)</f>
        <v>0-12</v>
      </c>
      <c r="S11" s="39" t="str">
        <f>S13&amp;"-"&amp;COUNTIF($C13:S13,S13)</f>
        <v>0-13</v>
      </c>
      <c r="T11" s="39" t="str">
        <f>T13&amp;"-"&amp;COUNTIF($C13:T13,T13)</f>
        <v>0-14</v>
      </c>
      <c r="U11" s="39" t="str">
        <f>U13&amp;"-"&amp;COUNTIF($C13:U13,U13)</f>
        <v>0-15</v>
      </c>
      <c r="V11" s="39" t="str">
        <f>V13&amp;"-"&amp;COUNTIF($C13:V13,V13)</f>
        <v>0-16</v>
      </c>
      <c r="W11" s="39" t="str">
        <f>W13&amp;"-"&amp;COUNTIF($C13:W13,W13)</f>
        <v>0-17</v>
      </c>
    </row>
    <row r="12" spans="2:24" ht="13.5" customHeight="1">
      <c r="B12" s="85"/>
      <c r="C12" s="34" t="s">
        <v>3</v>
      </c>
      <c r="D12" s="40" t="str">
        <f>希望シフト!H$3</f>
        <v>A子</v>
      </c>
      <c r="E12" s="40" t="str">
        <f>希望シフト!I$3</f>
        <v>B子</v>
      </c>
      <c r="F12" s="40" t="str">
        <f>希望シフト!J$3</f>
        <v>C太郎</v>
      </c>
      <c r="G12" s="40" t="str">
        <f>希望シフト!K$3</f>
        <v>D太郎</v>
      </c>
      <c r="H12" s="40" t="str">
        <f>希望シフト!L$3</f>
        <v>5太郎</v>
      </c>
      <c r="I12" s="40" t="str">
        <f>希望シフト!M$3</f>
        <v>6太郎</v>
      </c>
      <c r="J12" s="40" t="str">
        <f>希望シフト!N$3</f>
        <v>7太郎</v>
      </c>
      <c r="K12" s="40" t="str">
        <f>希望シフト!O$3</f>
        <v>8太郎</v>
      </c>
      <c r="L12" s="40" t="str">
        <f>希望シフト!P$3</f>
        <v>9太郎</v>
      </c>
      <c r="M12" s="40" t="str">
        <f>希望シフト!Q$3</f>
        <v>10太郎</v>
      </c>
      <c r="N12" s="40" t="str">
        <f>希望シフト!R$3</f>
        <v>11太郎</v>
      </c>
      <c r="O12" s="40" t="str">
        <f>希望シフト!S$3</f>
        <v>12太郎</v>
      </c>
      <c r="P12" s="40" t="str">
        <f>希望シフト!T$3</f>
        <v>13太郎</v>
      </c>
      <c r="Q12" s="40" t="str">
        <f>希望シフト!U$3</f>
        <v>14太郎</v>
      </c>
      <c r="R12" s="40" t="str">
        <f>希望シフト!V$3</f>
        <v>15太郎</v>
      </c>
      <c r="S12" s="40" t="str">
        <f>希望シフト!W$3</f>
        <v>16太郎</v>
      </c>
      <c r="T12" s="40" t="str">
        <f>希望シフト!X$3</f>
        <v>17太郎</v>
      </c>
      <c r="U12" s="40" t="str">
        <f>希望シフト!Y$3</f>
        <v>18太郎</v>
      </c>
      <c r="V12" s="40" t="str">
        <f>希望シフト!Z$3</f>
        <v>19太郎</v>
      </c>
      <c r="W12" s="40" t="str">
        <f>希望シフト!AA$3</f>
        <v>20太郎</v>
      </c>
    </row>
    <row r="13" spans="2:24" ht="13.5" customHeight="1">
      <c r="B13" s="86"/>
      <c r="C13" s="35" t="s">
        <v>4</v>
      </c>
      <c r="D13" s="41">
        <f>希望シフト!H13</f>
        <v>1</v>
      </c>
      <c r="E13" s="41">
        <f>希望シフト!I13</f>
        <v>2</v>
      </c>
      <c r="F13" s="41">
        <f>希望シフト!J13</f>
        <v>1</v>
      </c>
      <c r="G13" s="41">
        <f>希望シフト!K13</f>
        <v>0</v>
      </c>
      <c r="H13" s="41">
        <f>希望シフト!L13</f>
        <v>0</v>
      </c>
      <c r="I13" s="41">
        <f>希望シフト!M13</f>
        <v>0</v>
      </c>
      <c r="J13" s="41">
        <f>希望シフト!N13</f>
        <v>0</v>
      </c>
      <c r="K13" s="41">
        <f>希望シフト!O13</f>
        <v>0</v>
      </c>
      <c r="L13" s="41">
        <f>希望シフト!P13</f>
        <v>0</v>
      </c>
      <c r="M13" s="41">
        <f>希望シフト!Q13</f>
        <v>0</v>
      </c>
      <c r="N13" s="41">
        <f>希望シフト!R13</f>
        <v>0</v>
      </c>
      <c r="O13" s="41">
        <f>希望シフト!S13</f>
        <v>0</v>
      </c>
      <c r="P13" s="41">
        <f>希望シフト!T13</f>
        <v>0</v>
      </c>
      <c r="Q13" s="41">
        <f>希望シフト!U13</f>
        <v>0</v>
      </c>
      <c r="R13" s="41">
        <f>希望シフト!V13</f>
        <v>0</v>
      </c>
      <c r="S13" s="41">
        <f>希望シフト!W13</f>
        <v>0</v>
      </c>
      <c r="T13" s="41">
        <f>希望シフト!X13</f>
        <v>0</v>
      </c>
      <c r="U13" s="41">
        <f>希望シフト!Y13</f>
        <v>0</v>
      </c>
      <c r="V13" s="41">
        <f>希望シフト!Z13</f>
        <v>0</v>
      </c>
      <c r="W13" s="41">
        <f>希望シフト!AA13</f>
        <v>0</v>
      </c>
    </row>
    <row r="14" spans="2:24" ht="13.5" customHeight="1">
      <c r="B14" s="84" t="s">
        <v>25</v>
      </c>
      <c r="C14" s="33" t="s">
        <v>20</v>
      </c>
      <c r="D14" s="39" t="str">
        <f>D16&amp;"-"&amp;COUNTIF($C16:D16,D16)</f>
        <v>0-1</v>
      </c>
      <c r="E14" s="39" t="str">
        <f>E16&amp;"-"&amp;COUNTIF($C16:E16,E16)</f>
        <v>0-2</v>
      </c>
      <c r="F14" s="39" t="str">
        <f>F16&amp;"-"&amp;COUNTIF($C16:F16,F16)</f>
        <v>0-3</v>
      </c>
      <c r="G14" s="39" t="str">
        <f>G16&amp;"-"&amp;COUNTIF($C16:G16,G16)</f>
        <v>0-4</v>
      </c>
      <c r="H14" s="39" t="str">
        <f>H16&amp;"-"&amp;COUNTIF($C16:H16,H16)</f>
        <v>0-5</v>
      </c>
      <c r="I14" s="39" t="str">
        <f>I16&amp;"-"&amp;COUNTIF($C16:I16,I16)</f>
        <v>0-6</v>
      </c>
      <c r="J14" s="39" t="str">
        <f>J16&amp;"-"&amp;COUNTIF($C16:J16,J16)</f>
        <v>0-7</v>
      </c>
      <c r="K14" s="39" t="str">
        <f>K16&amp;"-"&amp;COUNTIF($C16:K16,K16)</f>
        <v>0-8</v>
      </c>
      <c r="L14" s="39" t="str">
        <f>L16&amp;"-"&amp;COUNTIF($C16:L16,L16)</f>
        <v>0-9</v>
      </c>
      <c r="M14" s="39" t="str">
        <f>M16&amp;"-"&amp;COUNTIF($C16:M16,M16)</f>
        <v>0-10</v>
      </c>
      <c r="N14" s="39" t="str">
        <f>N16&amp;"-"&amp;COUNTIF($C16:N16,N16)</f>
        <v>0-11</v>
      </c>
      <c r="O14" s="39" t="str">
        <f>O16&amp;"-"&amp;COUNTIF($C16:O16,O16)</f>
        <v>0-12</v>
      </c>
      <c r="P14" s="39" t="str">
        <f>P16&amp;"-"&amp;COUNTIF($C16:P16,P16)</f>
        <v>0-13</v>
      </c>
      <c r="Q14" s="39" t="str">
        <f>Q16&amp;"-"&amp;COUNTIF($C16:Q16,Q16)</f>
        <v>0-14</v>
      </c>
      <c r="R14" s="39" t="str">
        <f>R16&amp;"-"&amp;COUNTIF($C16:R16,R16)</f>
        <v>0-15</v>
      </c>
      <c r="S14" s="39" t="str">
        <f>S16&amp;"-"&amp;COUNTIF($C16:S16,S16)</f>
        <v>0-16</v>
      </c>
      <c r="T14" s="39" t="str">
        <f>T16&amp;"-"&amp;COUNTIF($C16:T16,T16)</f>
        <v>0-17</v>
      </c>
      <c r="U14" s="39" t="str">
        <f>U16&amp;"-"&amp;COUNTIF($C16:U16,U16)</f>
        <v>0-18</v>
      </c>
      <c r="V14" s="39" t="str">
        <f>V16&amp;"-"&amp;COUNTIF($C16:V16,V16)</f>
        <v>0-19</v>
      </c>
      <c r="W14" s="39" t="str">
        <f>W16&amp;"-"&amp;COUNTIF($C16:W16,W16)</f>
        <v>0-20</v>
      </c>
    </row>
    <row r="15" spans="2:24" ht="13.5" customHeight="1">
      <c r="B15" s="85"/>
      <c r="C15" s="34" t="s">
        <v>3</v>
      </c>
      <c r="D15" s="40" t="str">
        <f>希望シフト!H$3</f>
        <v>A子</v>
      </c>
      <c r="E15" s="40" t="str">
        <f>希望シフト!I$3</f>
        <v>B子</v>
      </c>
      <c r="F15" s="40" t="str">
        <f>希望シフト!J$3</f>
        <v>C太郎</v>
      </c>
      <c r="G15" s="40" t="str">
        <f>希望シフト!K$3</f>
        <v>D太郎</v>
      </c>
      <c r="H15" s="40" t="str">
        <f>希望シフト!L$3</f>
        <v>5太郎</v>
      </c>
      <c r="I15" s="40" t="str">
        <f>希望シフト!M$3</f>
        <v>6太郎</v>
      </c>
      <c r="J15" s="40" t="str">
        <f>希望シフト!N$3</f>
        <v>7太郎</v>
      </c>
      <c r="K15" s="40" t="str">
        <f>希望シフト!O$3</f>
        <v>8太郎</v>
      </c>
      <c r="L15" s="40" t="str">
        <f>希望シフト!P$3</f>
        <v>9太郎</v>
      </c>
      <c r="M15" s="40" t="str">
        <f>希望シフト!Q$3</f>
        <v>10太郎</v>
      </c>
      <c r="N15" s="40" t="str">
        <f>希望シフト!R$3</f>
        <v>11太郎</v>
      </c>
      <c r="O15" s="40" t="str">
        <f>希望シフト!S$3</f>
        <v>12太郎</v>
      </c>
      <c r="P15" s="40" t="str">
        <f>希望シフト!T$3</f>
        <v>13太郎</v>
      </c>
      <c r="Q15" s="40" t="str">
        <f>希望シフト!U$3</f>
        <v>14太郎</v>
      </c>
      <c r="R15" s="40" t="str">
        <f>希望シフト!V$3</f>
        <v>15太郎</v>
      </c>
      <c r="S15" s="40" t="str">
        <f>希望シフト!W$3</f>
        <v>16太郎</v>
      </c>
      <c r="T15" s="40" t="str">
        <f>希望シフト!X$3</f>
        <v>17太郎</v>
      </c>
      <c r="U15" s="40" t="str">
        <f>希望シフト!Y$3</f>
        <v>18太郎</v>
      </c>
      <c r="V15" s="40" t="str">
        <f>希望シフト!Z$3</f>
        <v>19太郎</v>
      </c>
      <c r="W15" s="40" t="str">
        <f>希望シフト!AA$3</f>
        <v>20太郎</v>
      </c>
    </row>
    <row r="16" spans="2:24" ht="13.5" customHeight="1">
      <c r="B16" s="86"/>
      <c r="C16" s="35" t="s">
        <v>4</v>
      </c>
      <c r="D16" s="41">
        <f>希望シフト!H16</f>
        <v>0</v>
      </c>
      <c r="E16" s="41">
        <f>希望シフト!I16</f>
        <v>0</v>
      </c>
      <c r="F16" s="41">
        <f>希望シフト!J16</f>
        <v>0</v>
      </c>
      <c r="G16" s="41">
        <f>希望シフト!K16</f>
        <v>0</v>
      </c>
      <c r="H16" s="41">
        <f>希望シフト!L16</f>
        <v>0</v>
      </c>
      <c r="I16" s="41">
        <f>希望シフト!M16</f>
        <v>0</v>
      </c>
      <c r="J16" s="41">
        <f>希望シフト!N16</f>
        <v>0</v>
      </c>
      <c r="K16" s="41">
        <f>希望シフト!O16</f>
        <v>0</v>
      </c>
      <c r="L16" s="41">
        <f>希望シフト!P16</f>
        <v>0</v>
      </c>
      <c r="M16" s="41">
        <f>希望シフト!Q16</f>
        <v>0</v>
      </c>
      <c r="N16" s="41">
        <f>希望シフト!R16</f>
        <v>0</v>
      </c>
      <c r="O16" s="41">
        <f>希望シフト!S16</f>
        <v>0</v>
      </c>
      <c r="P16" s="41">
        <f>希望シフト!T16</f>
        <v>0</v>
      </c>
      <c r="Q16" s="41">
        <f>希望シフト!U16</f>
        <v>0</v>
      </c>
      <c r="R16" s="41">
        <f>希望シフト!V16</f>
        <v>0</v>
      </c>
      <c r="S16" s="41">
        <f>希望シフト!W16</f>
        <v>0</v>
      </c>
      <c r="T16" s="41">
        <f>希望シフト!X16</f>
        <v>0</v>
      </c>
      <c r="U16" s="41">
        <f>希望シフト!Y16</f>
        <v>0</v>
      </c>
      <c r="V16" s="41">
        <f>希望シフト!Z16</f>
        <v>0</v>
      </c>
      <c r="W16" s="41">
        <f>希望シフト!AA16</f>
        <v>0</v>
      </c>
    </row>
    <row r="17" spans="2:23" ht="13.5" customHeight="1">
      <c r="B17" s="84" t="s">
        <v>26</v>
      </c>
      <c r="C17" s="33" t="s">
        <v>20</v>
      </c>
      <c r="D17" s="39" t="str">
        <f>D19&amp;"-"&amp;COUNTIF($C19:D19,D19)</f>
        <v>0-1</v>
      </c>
      <c r="E17" s="39" t="str">
        <f>E19&amp;"-"&amp;COUNTIF($C19:E19,E19)</f>
        <v>0-2</v>
      </c>
      <c r="F17" s="39" t="str">
        <f>F19&amp;"-"&amp;COUNTIF($C19:F19,F19)</f>
        <v>0-3</v>
      </c>
      <c r="G17" s="39" t="str">
        <f>G19&amp;"-"&amp;COUNTIF($C19:G19,G19)</f>
        <v>0-4</v>
      </c>
      <c r="H17" s="39" t="str">
        <f>H19&amp;"-"&amp;COUNTIF($C19:H19,H19)</f>
        <v>0-5</v>
      </c>
      <c r="I17" s="39" t="str">
        <f>I19&amp;"-"&amp;COUNTIF($C19:I19,I19)</f>
        <v>0-6</v>
      </c>
      <c r="J17" s="39" t="str">
        <f>J19&amp;"-"&amp;COUNTIF($C19:J19,J19)</f>
        <v>0-7</v>
      </c>
      <c r="K17" s="39" t="str">
        <f>K19&amp;"-"&amp;COUNTIF($C19:K19,K19)</f>
        <v>0-8</v>
      </c>
      <c r="L17" s="39" t="str">
        <f>L19&amp;"-"&amp;COUNTIF($C19:L19,L19)</f>
        <v>0-9</v>
      </c>
      <c r="M17" s="39" t="str">
        <f>M19&amp;"-"&amp;COUNTIF($C19:M19,M19)</f>
        <v>0-10</v>
      </c>
      <c r="N17" s="39" t="str">
        <f>N19&amp;"-"&amp;COUNTIF($C19:N19,N19)</f>
        <v>0-11</v>
      </c>
      <c r="O17" s="39" t="str">
        <f>O19&amp;"-"&amp;COUNTIF($C19:O19,O19)</f>
        <v>0-12</v>
      </c>
      <c r="P17" s="39" t="str">
        <f>P19&amp;"-"&amp;COUNTIF($C19:P19,P19)</f>
        <v>0-13</v>
      </c>
      <c r="Q17" s="39" t="str">
        <f>Q19&amp;"-"&amp;COUNTIF($C19:Q19,Q19)</f>
        <v>0-14</v>
      </c>
      <c r="R17" s="39" t="str">
        <f>R19&amp;"-"&amp;COUNTIF($C19:R19,R19)</f>
        <v>0-15</v>
      </c>
      <c r="S17" s="39" t="str">
        <f>S19&amp;"-"&amp;COUNTIF($C19:S19,S19)</f>
        <v>0-16</v>
      </c>
      <c r="T17" s="39" t="str">
        <f>T19&amp;"-"&amp;COUNTIF($C19:T19,T19)</f>
        <v>0-17</v>
      </c>
      <c r="U17" s="39" t="str">
        <f>U19&amp;"-"&amp;COUNTIF($C19:U19,U19)</f>
        <v>0-18</v>
      </c>
      <c r="V17" s="39" t="str">
        <f>V19&amp;"-"&amp;COUNTIF($C19:V19,V19)</f>
        <v>0-19</v>
      </c>
      <c r="W17" s="39" t="str">
        <f>W19&amp;"-"&amp;COUNTIF($C19:W19,W19)</f>
        <v>0-20</v>
      </c>
    </row>
    <row r="18" spans="2:23" ht="13.5" customHeight="1">
      <c r="B18" s="85"/>
      <c r="C18" s="34" t="s">
        <v>3</v>
      </c>
      <c r="D18" s="40" t="str">
        <f>希望シフト!H$3</f>
        <v>A子</v>
      </c>
      <c r="E18" s="40" t="str">
        <f>希望シフト!I$3</f>
        <v>B子</v>
      </c>
      <c r="F18" s="40" t="str">
        <f>希望シフト!J$3</f>
        <v>C太郎</v>
      </c>
      <c r="G18" s="40" t="str">
        <f>希望シフト!K$3</f>
        <v>D太郎</v>
      </c>
      <c r="H18" s="40" t="str">
        <f>希望シフト!L$3</f>
        <v>5太郎</v>
      </c>
      <c r="I18" s="40" t="str">
        <f>希望シフト!M$3</f>
        <v>6太郎</v>
      </c>
      <c r="J18" s="40" t="str">
        <f>希望シフト!N$3</f>
        <v>7太郎</v>
      </c>
      <c r="K18" s="40" t="str">
        <f>希望シフト!O$3</f>
        <v>8太郎</v>
      </c>
      <c r="L18" s="40" t="str">
        <f>希望シフト!P$3</f>
        <v>9太郎</v>
      </c>
      <c r="M18" s="40" t="str">
        <f>希望シフト!Q$3</f>
        <v>10太郎</v>
      </c>
      <c r="N18" s="40" t="str">
        <f>希望シフト!R$3</f>
        <v>11太郎</v>
      </c>
      <c r="O18" s="40" t="str">
        <f>希望シフト!S$3</f>
        <v>12太郎</v>
      </c>
      <c r="P18" s="40" t="str">
        <f>希望シフト!T$3</f>
        <v>13太郎</v>
      </c>
      <c r="Q18" s="40" t="str">
        <f>希望シフト!U$3</f>
        <v>14太郎</v>
      </c>
      <c r="R18" s="40" t="str">
        <f>希望シフト!V$3</f>
        <v>15太郎</v>
      </c>
      <c r="S18" s="40" t="str">
        <f>希望シフト!W$3</f>
        <v>16太郎</v>
      </c>
      <c r="T18" s="40" t="str">
        <f>希望シフト!X$3</f>
        <v>17太郎</v>
      </c>
      <c r="U18" s="40" t="str">
        <f>希望シフト!Y$3</f>
        <v>18太郎</v>
      </c>
      <c r="V18" s="40" t="str">
        <f>希望シフト!Z$3</f>
        <v>19太郎</v>
      </c>
      <c r="W18" s="40" t="str">
        <f>希望シフト!AA$3</f>
        <v>20太郎</v>
      </c>
    </row>
    <row r="19" spans="2:23" ht="13.5" customHeight="1">
      <c r="B19" s="86"/>
      <c r="C19" s="35" t="s">
        <v>4</v>
      </c>
      <c r="D19" s="41">
        <f>希望シフト!H19</f>
        <v>0</v>
      </c>
      <c r="E19" s="41">
        <f>希望シフト!I19</f>
        <v>0</v>
      </c>
      <c r="F19" s="41">
        <f>希望シフト!J19</f>
        <v>0</v>
      </c>
      <c r="G19" s="41">
        <f>希望シフト!K19</f>
        <v>0</v>
      </c>
      <c r="H19" s="41">
        <f>希望シフト!L19</f>
        <v>0</v>
      </c>
      <c r="I19" s="41">
        <f>希望シフト!M19</f>
        <v>0</v>
      </c>
      <c r="J19" s="41">
        <f>希望シフト!N19</f>
        <v>0</v>
      </c>
      <c r="K19" s="41">
        <f>希望シフト!O19</f>
        <v>0</v>
      </c>
      <c r="L19" s="41">
        <f>希望シフト!P19</f>
        <v>0</v>
      </c>
      <c r="M19" s="41">
        <f>希望シフト!Q19</f>
        <v>0</v>
      </c>
      <c r="N19" s="41">
        <f>希望シフト!R19</f>
        <v>0</v>
      </c>
      <c r="O19" s="41">
        <f>希望シフト!S19</f>
        <v>0</v>
      </c>
      <c r="P19" s="41">
        <f>希望シフト!T19</f>
        <v>0</v>
      </c>
      <c r="Q19" s="41">
        <f>希望シフト!U19</f>
        <v>0</v>
      </c>
      <c r="R19" s="41">
        <f>希望シフト!V19</f>
        <v>0</v>
      </c>
      <c r="S19" s="41">
        <f>希望シフト!W19</f>
        <v>0</v>
      </c>
      <c r="T19" s="41">
        <f>希望シフト!X19</f>
        <v>0</v>
      </c>
      <c r="U19" s="41">
        <f>希望シフト!Y19</f>
        <v>0</v>
      </c>
      <c r="V19" s="41">
        <f>希望シフト!Z19</f>
        <v>0</v>
      </c>
      <c r="W19" s="41">
        <f>希望シフト!AA19</f>
        <v>0</v>
      </c>
    </row>
    <row r="20" spans="2:23" ht="13.5" customHeight="1">
      <c r="B20" s="84" t="s">
        <v>27</v>
      </c>
      <c r="C20" s="33" t="s">
        <v>20</v>
      </c>
      <c r="D20" s="39" t="str">
        <f>D22&amp;"-"&amp;COUNTIF($C22:D22,D22)</f>
        <v>0-1</v>
      </c>
      <c r="E20" s="39" t="str">
        <f>E22&amp;"-"&amp;COUNTIF($C22:E22,E22)</f>
        <v>0-2</v>
      </c>
      <c r="F20" s="39" t="str">
        <f>F22&amp;"-"&amp;COUNTIF($C22:F22,F22)</f>
        <v>0-3</v>
      </c>
      <c r="G20" s="39" t="str">
        <f>G22&amp;"-"&amp;COUNTIF($C22:G22,G22)</f>
        <v>0-4</v>
      </c>
      <c r="H20" s="39" t="str">
        <f>H22&amp;"-"&amp;COUNTIF($C22:H22,H22)</f>
        <v>0-5</v>
      </c>
      <c r="I20" s="39" t="str">
        <f>I22&amp;"-"&amp;COUNTIF($C22:I22,I22)</f>
        <v>0-6</v>
      </c>
      <c r="J20" s="39" t="str">
        <f>J22&amp;"-"&amp;COUNTIF($C22:J22,J22)</f>
        <v>0-7</v>
      </c>
      <c r="K20" s="39" t="str">
        <f>K22&amp;"-"&amp;COUNTIF($C22:K22,K22)</f>
        <v>0-8</v>
      </c>
      <c r="L20" s="39" t="str">
        <f>L22&amp;"-"&amp;COUNTIF($C22:L22,L22)</f>
        <v>0-9</v>
      </c>
      <c r="M20" s="39" t="str">
        <f>M22&amp;"-"&amp;COUNTIF($C22:M22,M22)</f>
        <v>0-10</v>
      </c>
      <c r="N20" s="39" t="str">
        <f>N22&amp;"-"&amp;COUNTIF($C22:N22,N22)</f>
        <v>0-11</v>
      </c>
      <c r="O20" s="39" t="str">
        <f>O22&amp;"-"&amp;COUNTIF($C22:O22,O22)</f>
        <v>0-12</v>
      </c>
      <c r="P20" s="39" t="str">
        <f>P22&amp;"-"&amp;COUNTIF($C22:P22,P22)</f>
        <v>0-13</v>
      </c>
      <c r="Q20" s="39" t="str">
        <f>Q22&amp;"-"&amp;COUNTIF($C22:Q22,Q22)</f>
        <v>0-14</v>
      </c>
      <c r="R20" s="39" t="str">
        <f>R22&amp;"-"&amp;COUNTIF($C22:R22,R22)</f>
        <v>0-15</v>
      </c>
      <c r="S20" s="39" t="str">
        <f>S22&amp;"-"&amp;COUNTIF($C22:S22,S22)</f>
        <v>0-16</v>
      </c>
      <c r="T20" s="39" t="str">
        <f>T22&amp;"-"&amp;COUNTIF($C22:T22,T22)</f>
        <v>0-17</v>
      </c>
      <c r="U20" s="39" t="str">
        <f>U22&amp;"-"&amp;COUNTIF($C22:U22,U22)</f>
        <v>0-18</v>
      </c>
      <c r="V20" s="39" t="str">
        <f>V22&amp;"-"&amp;COUNTIF($C22:V22,V22)</f>
        <v>0-19</v>
      </c>
      <c r="W20" s="39" t="str">
        <f>W22&amp;"-"&amp;COUNTIF($C22:W22,W22)</f>
        <v>0-20</v>
      </c>
    </row>
    <row r="21" spans="2:23" ht="13.5" customHeight="1">
      <c r="B21" s="85"/>
      <c r="C21" s="34" t="s">
        <v>3</v>
      </c>
      <c r="D21" s="40" t="str">
        <f>希望シフト!H$3</f>
        <v>A子</v>
      </c>
      <c r="E21" s="40" t="str">
        <f>希望シフト!I$3</f>
        <v>B子</v>
      </c>
      <c r="F21" s="40" t="str">
        <f>希望シフト!J$3</f>
        <v>C太郎</v>
      </c>
      <c r="G21" s="40" t="str">
        <f>希望シフト!K$3</f>
        <v>D太郎</v>
      </c>
      <c r="H21" s="40" t="str">
        <f>希望シフト!L$3</f>
        <v>5太郎</v>
      </c>
      <c r="I21" s="40" t="str">
        <f>希望シフト!M$3</f>
        <v>6太郎</v>
      </c>
      <c r="J21" s="40" t="str">
        <f>希望シフト!N$3</f>
        <v>7太郎</v>
      </c>
      <c r="K21" s="40" t="str">
        <f>希望シフト!O$3</f>
        <v>8太郎</v>
      </c>
      <c r="L21" s="40" t="str">
        <f>希望シフト!P$3</f>
        <v>9太郎</v>
      </c>
      <c r="M21" s="40" t="str">
        <f>希望シフト!Q$3</f>
        <v>10太郎</v>
      </c>
      <c r="N21" s="40" t="str">
        <f>希望シフト!R$3</f>
        <v>11太郎</v>
      </c>
      <c r="O21" s="40" t="str">
        <f>希望シフト!S$3</f>
        <v>12太郎</v>
      </c>
      <c r="P21" s="40" t="str">
        <f>希望シフト!T$3</f>
        <v>13太郎</v>
      </c>
      <c r="Q21" s="40" t="str">
        <f>希望シフト!U$3</f>
        <v>14太郎</v>
      </c>
      <c r="R21" s="40" t="str">
        <f>希望シフト!V$3</f>
        <v>15太郎</v>
      </c>
      <c r="S21" s="40" t="str">
        <f>希望シフト!W$3</f>
        <v>16太郎</v>
      </c>
      <c r="T21" s="40" t="str">
        <f>希望シフト!X$3</f>
        <v>17太郎</v>
      </c>
      <c r="U21" s="40" t="str">
        <f>希望シフト!Y$3</f>
        <v>18太郎</v>
      </c>
      <c r="V21" s="40" t="str">
        <f>希望シフト!Z$3</f>
        <v>19太郎</v>
      </c>
      <c r="W21" s="40" t="str">
        <f>希望シフト!AA$3</f>
        <v>20太郎</v>
      </c>
    </row>
    <row r="22" spans="2:23" ht="13.5" customHeight="1">
      <c r="B22" s="86"/>
      <c r="C22" s="35" t="s">
        <v>4</v>
      </c>
      <c r="D22" s="41">
        <f>希望シフト!H22</f>
        <v>0</v>
      </c>
      <c r="E22" s="41">
        <f>希望シフト!I22</f>
        <v>0</v>
      </c>
      <c r="F22" s="41">
        <f>希望シフト!J22</f>
        <v>0</v>
      </c>
      <c r="G22" s="41">
        <f>希望シフト!K22</f>
        <v>0</v>
      </c>
      <c r="H22" s="41">
        <f>希望シフト!L22</f>
        <v>0</v>
      </c>
      <c r="I22" s="41">
        <f>希望シフト!M22</f>
        <v>0</v>
      </c>
      <c r="J22" s="41">
        <f>希望シフト!N22</f>
        <v>0</v>
      </c>
      <c r="K22" s="41">
        <f>希望シフト!O22</f>
        <v>0</v>
      </c>
      <c r="L22" s="41">
        <f>希望シフト!P22</f>
        <v>0</v>
      </c>
      <c r="M22" s="41">
        <f>希望シフト!Q22</f>
        <v>0</v>
      </c>
      <c r="N22" s="41">
        <f>希望シフト!R22</f>
        <v>0</v>
      </c>
      <c r="O22" s="41">
        <f>希望シフト!S22</f>
        <v>0</v>
      </c>
      <c r="P22" s="41">
        <f>希望シフト!T22</f>
        <v>0</v>
      </c>
      <c r="Q22" s="41">
        <f>希望シフト!U22</f>
        <v>0</v>
      </c>
      <c r="R22" s="41">
        <f>希望シフト!V22</f>
        <v>0</v>
      </c>
      <c r="S22" s="41">
        <f>希望シフト!W22</f>
        <v>0</v>
      </c>
      <c r="T22" s="41">
        <f>希望シフト!X22</f>
        <v>0</v>
      </c>
      <c r="U22" s="41">
        <f>希望シフト!Y22</f>
        <v>0</v>
      </c>
      <c r="V22" s="41">
        <f>希望シフト!Z22</f>
        <v>0</v>
      </c>
      <c r="W22" s="41">
        <f>希望シフト!AA22</f>
        <v>0</v>
      </c>
    </row>
  </sheetData>
  <mergeCells count="7">
    <mergeCell ref="B20:B22"/>
    <mergeCell ref="B2:B4"/>
    <mergeCell ref="B5:B7"/>
    <mergeCell ref="B8:B10"/>
    <mergeCell ref="B11:B13"/>
    <mergeCell ref="B14:B16"/>
    <mergeCell ref="B17:B1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79"/>
  <sheetViews>
    <sheetView showGridLines="0" topLeftCell="A2" zoomScale="85" zoomScaleNormal="85" workbookViewId="0">
      <selection activeCell="AM10" sqref="AM10"/>
    </sheetView>
  </sheetViews>
  <sheetFormatPr defaultColWidth="9" defaultRowHeight="18"/>
  <cols>
    <col min="1" max="1" width="2.69921875" style="1" customWidth="1"/>
    <col min="2" max="2" width="9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0" t="s">
        <v>49</v>
      </c>
      <c r="BO2" s="80"/>
      <c r="BP2" s="79" t="s">
        <v>48</v>
      </c>
      <c r="BQ2" s="79"/>
      <c r="BS2" s="8" t="s">
        <v>47</v>
      </c>
    </row>
    <row r="3" spans="2:71" ht="25.2">
      <c r="C3" s="3">
        <v>1</v>
      </c>
      <c r="D3" s="77" t="str">
        <f>VLOOKUP(C3,希望シフト!$B$4:$C$14,2,0)</f>
        <v>タピオカ店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U3" s="78">
        <f>VLOOKUP($BS3&amp;"勤務店舗番号",希望シフト!$E:$F,2,0)</f>
        <v>44186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N3" s="74" t="s">
        <v>46</v>
      </c>
      <c r="BO3" s="74"/>
      <c r="BP3" s="75" t="s">
        <v>44</v>
      </c>
      <c r="BQ3" s="75"/>
      <c r="BS3" s="8" t="s">
        <v>21</v>
      </c>
    </row>
    <row r="4" spans="2:71">
      <c r="B4" s="8" t="s">
        <v>47</v>
      </c>
      <c r="C4" s="4"/>
      <c r="D4" s="17" t="s">
        <v>3</v>
      </c>
      <c r="E4" s="76" t="s">
        <v>28</v>
      </c>
      <c r="F4" s="76"/>
      <c r="G4" s="76"/>
      <c r="H4" s="76"/>
      <c r="I4" s="76" t="s">
        <v>29</v>
      </c>
      <c r="J4" s="76"/>
      <c r="K4" s="76"/>
      <c r="L4" s="76"/>
      <c r="M4" s="76" t="s">
        <v>30</v>
      </c>
      <c r="N4" s="76"/>
      <c r="O4" s="76"/>
      <c r="P4" s="76"/>
      <c r="Q4" s="76" t="s">
        <v>31</v>
      </c>
      <c r="R4" s="76"/>
      <c r="S4" s="76"/>
      <c r="T4" s="76"/>
      <c r="U4" s="76" t="s">
        <v>32</v>
      </c>
      <c r="V4" s="76"/>
      <c r="W4" s="76"/>
      <c r="X4" s="76"/>
      <c r="Y4" s="76" t="s">
        <v>33</v>
      </c>
      <c r="Z4" s="76"/>
      <c r="AA4" s="76"/>
      <c r="AB4" s="76"/>
      <c r="AC4" s="76" t="s">
        <v>34</v>
      </c>
      <c r="AD4" s="76"/>
      <c r="AE4" s="76"/>
      <c r="AF4" s="76"/>
      <c r="AG4" s="76" t="s">
        <v>42</v>
      </c>
      <c r="AH4" s="76"/>
      <c r="AI4" s="76"/>
      <c r="AJ4" s="76"/>
      <c r="AK4" s="76" t="s">
        <v>41</v>
      </c>
      <c r="AL4" s="76"/>
      <c r="AM4" s="76"/>
      <c r="AN4" s="76"/>
      <c r="AO4" s="76" t="s">
        <v>40</v>
      </c>
      <c r="AP4" s="76"/>
      <c r="AQ4" s="76"/>
      <c r="AR4" s="76"/>
      <c r="AS4" s="76" t="s">
        <v>39</v>
      </c>
      <c r="AT4" s="76"/>
      <c r="AU4" s="76"/>
      <c r="AV4" s="76"/>
      <c r="AW4" s="76" t="s">
        <v>38</v>
      </c>
      <c r="AX4" s="76"/>
      <c r="AY4" s="76"/>
      <c r="AZ4" s="76"/>
      <c r="BA4" s="76" t="s">
        <v>37</v>
      </c>
      <c r="BB4" s="76"/>
      <c r="BC4" s="76"/>
      <c r="BD4" s="76"/>
      <c r="BE4" s="76" t="s">
        <v>36</v>
      </c>
      <c r="BF4" s="76"/>
      <c r="BG4" s="76"/>
      <c r="BH4" s="76"/>
      <c r="BI4" s="76" t="s">
        <v>35</v>
      </c>
      <c r="BJ4" s="76"/>
      <c r="BK4" s="76"/>
      <c r="BL4" s="76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3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IFERROR(HLOOKUP($C3&amp;"-"&amp;C5,集計シート!$2:$4,2,0),"")</f>
        <v>A子</v>
      </c>
      <c r="E5" s="18" t="str">
        <f t="shared" ref="E5:N14" si="0">IF(AND(E$1&gt;=$BP5,E$1&lt;$BQ5),"■","")</f>
        <v>■</v>
      </c>
      <c r="F5" s="19" t="str">
        <f t="shared" si="0"/>
        <v>■</v>
      </c>
      <c r="G5" s="19" t="str">
        <f t="shared" si="0"/>
        <v>■</v>
      </c>
      <c r="H5" s="20" t="str">
        <f t="shared" si="0"/>
        <v>■</v>
      </c>
      <c r="I5" s="18" t="str">
        <f t="shared" si="0"/>
        <v>■</v>
      </c>
      <c r="J5" s="19" t="str">
        <f t="shared" si="0"/>
        <v>■</v>
      </c>
      <c r="K5" s="19" t="str">
        <f t="shared" si="0"/>
        <v>■</v>
      </c>
      <c r="L5" s="20" t="str">
        <f t="shared" si="0"/>
        <v>■</v>
      </c>
      <c r="M5" s="18" t="str">
        <f t="shared" si="0"/>
        <v>■</v>
      </c>
      <c r="N5" s="19" t="str">
        <f t="shared" si="0"/>
        <v>■</v>
      </c>
      <c r="O5" s="19" t="str">
        <f t="shared" ref="O5:X14" si="1">IF(AND(O$1&gt;=$BP5,O$1&lt;$BQ5),"■","")</f>
        <v>■</v>
      </c>
      <c r="P5" s="20" t="str">
        <f t="shared" si="1"/>
        <v>■</v>
      </c>
      <c r="Q5" s="18" t="str">
        <f t="shared" si="1"/>
        <v>■</v>
      </c>
      <c r="R5" s="19" t="str">
        <f t="shared" si="1"/>
        <v>■</v>
      </c>
      <c r="S5" s="19" t="str">
        <f t="shared" si="1"/>
        <v>■</v>
      </c>
      <c r="T5" s="20" t="str">
        <f t="shared" si="1"/>
        <v>■</v>
      </c>
      <c r="U5" s="18" t="str">
        <f t="shared" si="1"/>
        <v>■</v>
      </c>
      <c r="V5" s="19" t="str">
        <f t="shared" si="1"/>
        <v>■</v>
      </c>
      <c r="W5" s="19" t="str">
        <f t="shared" si="1"/>
        <v>■</v>
      </c>
      <c r="X5" s="20" t="str">
        <f t="shared" si="1"/>
        <v>■</v>
      </c>
      <c r="Y5" s="18" t="str">
        <f t="shared" ref="Y5:AH14" si="2">IF(AND(Y$1&gt;=$BP5,Y$1&lt;$BQ5),"■","")</f>
        <v>■</v>
      </c>
      <c r="Z5" s="19" t="str">
        <f t="shared" si="2"/>
        <v>■</v>
      </c>
      <c r="AA5" s="19" t="str">
        <f t="shared" si="2"/>
        <v>■</v>
      </c>
      <c r="AB5" s="20" t="str">
        <f t="shared" si="2"/>
        <v>■</v>
      </c>
      <c r="AC5" s="18" t="str">
        <f t="shared" si="2"/>
        <v>■</v>
      </c>
      <c r="AD5" s="19" t="str">
        <f t="shared" si="2"/>
        <v>■</v>
      </c>
      <c r="AE5" s="19" t="str">
        <f t="shared" si="2"/>
        <v>■</v>
      </c>
      <c r="AF5" s="20" t="str">
        <f t="shared" si="2"/>
        <v>■</v>
      </c>
      <c r="AG5" s="18" t="str">
        <f t="shared" si="2"/>
        <v>■</v>
      </c>
      <c r="AH5" s="19" t="str">
        <f t="shared" si="2"/>
        <v>■</v>
      </c>
      <c r="AI5" s="19" t="str">
        <f t="shared" ref="AI5:AR14" si="3">IF(AND(AI$1&gt;=$BP5,AI$1&lt;$BQ5),"■","")</f>
        <v>■</v>
      </c>
      <c r="AJ5" s="20" t="str">
        <f t="shared" si="3"/>
        <v>■</v>
      </c>
      <c r="AK5" s="18" t="str">
        <f t="shared" si="3"/>
        <v>■</v>
      </c>
      <c r="AL5" s="19" t="str">
        <f t="shared" si="3"/>
        <v>■</v>
      </c>
      <c r="AM5" s="19" t="str">
        <f t="shared" si="3"/>
        <v>■</v>
      </c>
      <c r="AN5" s="20" t="str">
        <f t="shared" si="3"/>
        <v>■</v>
      </c>
      <c r="AO5" s="18" t="str">
        <f t="shared" si="3"/>
        <v>■</v>
      </c>
      <c r="AP5" s="19" t="str">
        <f t="shared" si="3"/>
        <v>■</v>
      </c>
      <c r="AQ5" s="19" t="str">
        <f t="shared" si="3"/>
        <v/>
      </c>
      <c r="AR5" s="20" t="str">
        <f t="shared" si="3"/>
        <v/>
      </c>
      <c r="AS5" s="18" t="str">
        <f t="shared" ref="AS5:BB14" si="4">IF(AND(AS$1&gt;=$BP5,AS$1&lt;$BQ5),"■","")</f>
        <v/>
      </c>
      <c r="AT5" s="19" t="str">
        <f t="shared" si="4"/>
        <v/>
      </c>
      <c r="AU5" s="19" t="str">
        <f t="shared" si="4"/>
        <v/>
      </c>
      <c r="AV5" s="20" t="str">
        <f t="shared" si="4"/>
        <v/>
      </c>
      <c r="AW5" s="18" t="str">
        <f t="shared" si="4"/>
        <v/>
      </c>
      <c r="AX5" s="19" t="str">
        <f t="shared" si="4"/>
        <v/>
      </c>
      <c r="AY5" s="19" t="str">
        <f t="shared" si="4"/>
        <v/>
      </c>
      <c r="AZ5" s="20" t="str">
        <f t="shared" si="4"/>
        <v/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>
        <v>900</v>
      </c>
      <c r="BO5" s="55">
        <v>1630</v>
      </c>
      <c r="BP5" s="5">
        <f>IFERROR(HLOOKUP($D5,希望シフト!$3:$24,BS4,0),"")</f>
        <v>900</v>
      </c>
      <c r="BQ5" s="7">
        <f>IFERROR(HLOOKUP($D5,希望シフト!$3:$24,BS5,0),"")</f>
        <v>1830</v>
      </c>
      <c r="BS5" s="8">
        <f>MATCH($BS$3&amp;BQ4,希望シフト!$E$3:$E$24,0)</f>
        <v>4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IFERROR(HLOOKUP($C3&amp;"-"&amp;C6,集計シート!$2:$4,2,0),"")</f>
        <v>B子</v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/>
      </c>
      <c r="J6" s="19" t="str">
        <f t="shared" si="0"/>
        <v/>
      </c>
      <c r="K6" s="19" t="str">
        <f t="shared" si="0"/>
        <v/>
      </c>
      <c r="L6" s="20" t="str">
        <f t="shared" si="0"/>
        <v/>
      </c>
      <c r="M6" s="18" t="str">
        <f t="shared" si="0"/>
        <v/>
      </c>
      <c r="N6" s="19" t="str">
        <f t="shared" si="0"/>
        <v/>
      </c>
      <c r="O6" s="19" t="str">
        <f t="shared" si="1"/>
        <v/>
      </c>
      <c r="P6" s="20" t="str">
        <f t="shared" si="1"/>
        <v/>
      </c>
      <c r="Q6" s="18" t="str">
        <f t="shared" si="1"/>
        <v/>
      </c>
      <c r="R6" s="19" t="str">
        <f t="shared" si="1"/>
        <v/>
      </c>
      <c r="S6" s="19" t="str">
        <f t="shared" si="1"/>
        <v/>
      </c>
      <c r="T6" s="20" t="str">
        <f t="shared" si="1"/>
        <v/>
      </c>
      <c r="U6" s="18" t="str">
        <f t="shared" si="1"/>
        <v/>
      </c>
      <c r="V6" s="19" t="str">
        <f t="shared" si="1"/>
        <v/>
      </c>
      <c r="W6" s="19" t="str">
        <f t="shared" si="1"/>
        <v/>
      </c>
      <c r="X6" s="20" t="str">
        <f t="shared" si="1"/>
        <v/>
      </c>
      <c r="Y6" s="18" t="str">
        <f t="shared" si="2"/>
        <v/>
      </c>
      <c r="Z6" s="19" t="str">
        <f t="shared" si="2"/>
        <v/>
      </c>
      <c r="AA6" s="19" t="str">
        <f t="shared" si="2"/>
        <v/>
      </c>
      <c r="AB6" s="20" t="str">
        <f t="shared" si="2"/>
        <v/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>■</v>
      </c>
      <c r="AP6" s="19" t="str">
        <f t="shared" si="3"/>
        <v>■</v>
      </c>
      <c r="AQ6" s="19" t="str">
        <f t="shared" si="3"/>
        <v>■</v>
      </c>
      <c r="AR6" s="20" t="str">
        <f t="shared" si="3"/>
        <v>■</v>
      </c>
      <c r="AS6" s="18" t="str">
        <f t="shared" si="4"/>
        <v>■</v>
      </c>
      <c r="AT6" s="19" t="str">
        <f t="shared" si="4"/>
        <v>■</v>
      </c>
      <c r="AU6" s="19" t="str">
        <f t="shared" si="4"/>
        <v>■</v>
      </c>
      <c r="AV6" s="20" t="str">
        <f t="shared" si="4"/>
        <v>■</v>
      </c>
      <c r="AW6" s="18" t="str">
        <f t="shared" si="4"/>
        <v>■</v>
      </c>
      <c r="AX6" s="19" t="str">
        <f t="shared" si="4"/>
        <v>■</v>
      </c>
      <c r="AY6" s="19" t="str">
        <f t="shared" si="4"/>
        <v>■</v>
      </c>
      <c r="AZ6" s="20" t="str">
        <f t="shared" si="4"/>
        <v>■</v>
      </c>
      <c r="BA6" s="18" t="str">
        <f t="shared" si="4"/>
        <v>■</v>
      </c>
      <c r="BB6" s="19" t="str">
        <f t="shared" si="4"/>
        <v>■</v>
      </c>
      <c r="BC6" s="19" t="str">
        <f t="shared" si="5"/>
        <v>■</v>
      </c>
      <c r="BD6" s="20" t="str">
        <f t="shared" si="5"/>
        <v>■</v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>
        <v>1800</v>
      </c>
      <c r="BO6" s="55">
        <v>2300</v>
      </c>
      <c r="BP6" s="5">
        <f>IFERROR(HLOOKUP($D6,希望シフト!$3:$24,BS4,0),"")</f>
        <v>1800</v>
      </c>
      <c r="BQ6" s="7">
        <f>IFERROR(HLOOKUP($D6,希望シフト!$3:$24,BS5,0),"")</f>
        <v>2200</v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IFERROR(HLOOKUP($C3&amp;"-"&amp;C7,集計シート!$2:$4,2,0),"")</f>
        <v>C太郎</v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>■</v>
      </c>
      <c r="J7" s="19" t="str">
        <f t="shared" si="0"/>
        <v>■</v>
      </c>
      <c r="K7" s="19" t="str">
        <f t="shared" si="0"/>
        <v>■</v>
      </c>
      <c r="L7" s="20" t="str">
        <f t="shared" si="0"/>
        <v>■</v>
      </c>
      <c r="M7" s="18" t="str">
        <f t="shared" si="0"/>
        <v>■</v>
      </c>
      <c r="N7" s="19" t="str">
        <f t="shared" si="0"/>
        <v>■</v>
      </c>
      <c r="O7" s="19" t="str">
        <f t="shared" si="1"/>
        <v>■</v>
      </c>
      <c r="P7" s="20" t="str">
        <f t="shared" si="1"/>
        <v>■</v>
      </c>
      <c r="Q7" s="18" t="str">
        <f t="shared" si="1"/>
        <v>■</v>
      </c>
      <c r="R7" s="19" t="str">
        <f t="shared" si="1"/>
        <v>■</v>
      </c>
      <c r="S7" s="19" t="str">
        <f t="shared" si="1"/>
        <v>■</v>
      </c>
      <c r="T7" s="20" t="str">
        <f t="shared" si="1"/>
        <v>■</v>
      </c>
      <c r="U7" s="18" t="str">
        <f t="shared" si="1"/>
        <v>■</v>
      </c>
      <c r="V7" s="19" t="str">
        <f t="shared" si="1"/>
        <v>■</v>
      </c>
      <c r="W7" s="19" t="str">
        <f t="shared" si="1"/>
        <v>■</v>
      </c>
      <c r="X7" s="20" t="str">
        <f t="shared" si="1"/>
        <v>■</v>
      </c>
      <c r="Y7" s="18" t="str">
        <f t="shared" si="2"/>
        <v>■</v>
      </c>
      <c r="Z7" s="19" t="str">
        <f t="shared" si="2"/>
        <v>■</v>
      </c>
      <c r="AA7" s="19" t="str">
        <f t="shared" si="2"/>
        <v>■</v>
      </c>
      <c r="AB7" s="20" t="str">
        <f t="shared" si="2"/>
        <v>■</v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>
        <f>IFERROR(HLOOKUP($D7,希望シフト!$3:$24,BS4,0),"")</f>
        <v>1000</v>
      </c>
      <c r="BQ7" s="7">
        <f>IFERROR(HLOOKUP($D7,希望シフト!$3:$24,BS5,0),"")</f>
        <v>1500</v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IFERROR(HLOOKUP($C3&amp;"-"&amp;C8,集計シート!$2:$4,2,0),"")</f>
        <v>7太郎</v>
      </c>
      <c r="E8" s="18" t="str">
        <f t="shared" si="0"/>
        <v>■</v>
      </c>
      <c r="F8" s="19" t="str">
        <f t="shared" si="0"/>
        <v>■</v>
      </c>
      <c r="G8" s="19" t="str">
        <f t="shared" si="0"/>
        <v>■</v>
      </c>
      <c r="H8" s="20" t="str">
        <f t="shared" si="0"/>
        <v>■</v>
      </c>
      <c r="I8" s="18" t="str">
        <f t="shared" si="0"/>
        <v>■</v>
      </c>
      <c r="J8" s="19" t="str">
        <f t="shared" si="0"/>
        <v>■</v>
      </c>
      <c r="K8" s="19" t="str">
        <f t="shared" si="0"/>
        <v>■</v>
      </c>
      <c r="L8" s="20" t="str">
        <f t="shared" si="0"/>
        <v>■</v>
      </c>
      <c r="M8" s="18" t="str">
        <f t="shared" si="0"/>
        <v>■</v>
      </c>
      <c r="N8" s="19" t="str">
        <f t="shared" si="0"/>
        <v>■</v>
      </c>
      <c r="O8" s="19" t="str">
        <f t="shared" si="1"/>
        <v>■</v>
      </c>
      <c r="P8" s="20" t="str">
        <f t="shared" si="1"/>
        <v>■</v>
      </c>
      <c r="Q8" s="18" t="str">
        <f t="shared" si="1"/>
        <v>■</v>
      </c>
      <c r="R8" s="19" t="str">
        <f t="shared" si="1"/>
        <v>■</v>
      </c>
      <c r="S8" s="19" t="str">
        <f t="shared" si="1"/>
        <v>■</v>
      </c>
      <c r="T8" s="20" t="str">
        <f t="shared" si="1"/>
        <v>■</v>
      </c>
      <c r="U8" s="18" t="str">
        <f t="shared" si="1"/>
        <v>■</v>
      </c>
      <c r="V8" s="19" t="str">
        <f t="shared" si="1"/>
        <v>■</v>
      </c>
      <c r="W8" s="19" t="str">
        <f t="shared" si="1"/>
        <v>■</v>
      </c>
      <c r="X8" s="20" t="str">
        <f t="shared" si="1"/>
        <v>■</v>
      </c>
      <c r="Y8" s="18" t="str">
        <f t="shared" si="2"/>
        <v>■</v>
      </c>
      <c r="Z8" s="19" t="str">
        <f t="shared" si="2"/>
        <v>■</v>
      </c>
      <c r="AA8" s="19" t="str">
        <f t="shared" si="2"/>
        <v>■</v>
      </c>
      <c r="AB8" s="20" t="str">
        <f t="shared" si="2"/>
        <v>■</v>
      </c>
      <c r="AC8" s="18" t="str">
        <f t="shared" si="2"/>
        <v>■</v>
      </c>
      <c r="AD8" s="19" t="str">
        <f t="shared" si="2"/>
        <v>■</v>
      </c>
      <c r="AE8" s="19" t="str">
        <f t="shared" si="2"/>
        <v>■</v>
      </c>
      <c r="AF8" s="20" t="str">
        <f t="shared" si="2"/>
        <v>■</v>
      </c>
      <c r="AG8" s="18" t="str">
        <f t="shared" si="2"/>
        <v>■</v>
      </c>
      <c r="AH8" s="19" t="str">
        <f t="shared" si="2"/>
        <v>■</v>
      </c>
      <c r="AI8" s="19" t="str">
        <f t="shared" si="3"/>
        <v>■</v>
      </c>
      <c r="AJ8" s="20" t="str">
        <f t="shared" si="3"/>
        <v>■</v>
      </c>
      <c r="AK8" s="18" t="str">
        <f t="shared" si="3"/>
        <v>■</v>
      </c>
      <c r="AL8" s="19" t="str">
        <f t="shared" si="3"/>
        <v>■</v>
      </c>
      <c r="AM8" s="19" t="str">
        <f t="shared" si="3"/>
        <v>■</v>
      </c>
      <c r="AN8" s="20" t="str">
        <f t="shared" si="3"/>
        <v>■</v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>
        <f>IFERROR(HLOOKUP($D8,希望シフト!$3:$24,BS4,0),"")</f>
        <v>900</v>
      </c>
      <c r="BQ8" s="7">
        <f>IFERROR(HLOOKUP($D8,希望シフト!$3:$24,BS5,0),"")</f>
        <v>1800</v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IFERROR(HLOOKUP($C3&amp;"-"&amp;C9,集計シート!$2:$4,2,0),"")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IFERROR(HLOOKUP($C3&amp;"-"&amp;C10,集計シート!$2:$4,2,0),"")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IFERROR(HLOOKUP($C3&amp;"-"&amp;C11,集計シート!$2:$4,2,0),"")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IFERROR(HLOOKUP($C3&amp;"-"&amp;C12,集計シート!$2:$4,2,0),"")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IFERROR(HLOOKUP($C3&amp;"-"&amp;C13,集計シート!$2:$4,2,0),"")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IFERROR(HLOOKUP($C4&amp;"-"&amp;C14,集計シート!$2:$4,2,0),"")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7" t="str">
        <f>VLOOKUP(C16,希望シフト!$B$4:$C$14,2,0)</f>
        <v>ハンバーガー店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U16" s="78">
        <f>VLOOKUP($BS16&amp;"勤務店舗番号",希望シフト!$E:$F,2,0)</f>
        <v>44186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N16" s="74" t="s">
        <v>46</v>
      </c>
      <c r="BO16" s="74"/>
      <c r="BP16" s="75" t="s">
        <v>44</v>
      </c>
      <c r="BQ16" s="75"/>
      <c r="BS16" s="8" t="str">
        <f>$BS$3</f>
        <v>1日目</v>
      </c>
    </row>
    <row r="17" spans="2:71">
      <c r="C17" s="4"/>
      <c r="D17" s="17" t="s">
        <v>3</v>
      </c>
      <c r="E17" s="76" t="s">
        <v>28</v>
      </c>
      <c r="F17" s="76"/>
      <c r="G17" s="76"/>
      <c r="H17" s="76"/>
      <c r="I17" s="76" t="s">
        <v>29</v>
      </c>
      <c r="J17" s="76"/>
      <c r="K17" s="76"/>
      <c r="L17" s="76"/>
      <c r="M17" s="76" t="s">
        <v>30</v>
      </c>
      <c r="N17" s="76"/>
      <c r="O17" s="76"/>
      <c r="P17" s="76"/>
      <c r="Q17" s="76" t="s">
        <v>31</v>
      </c>
      <c r="R17" s="76"/>
      <c r="S17" s="76"/>
      <c r="T17" s="76"/>
      <c r="U17" s="76" t="s">
        <v>32</v>
      </c>
      <c r="V17" s="76"/>
      <c r="W17" s="76"/>
      <c r="X17" s="76"/>
      <c r="Y17" s="76" t="s">
        <v>33</v>
      </c>
      <c r="Z17" s="76"/>
      <c r="AA17" s="76"/>
      <c r="AB17" s="76"/>
      <c r="AC17" s="76" t="s">
        <v>34</v>
      </c>
      <c r="AD17" s="76"/>
      <c r="AE17" s="76"/>
      <c r="AF17" s="76"/>
      <c r="AG17" s="76" t="s">
        <v>42</v>
      </c>
      <c r="AH17" s="76"/>
      <c r="AI17" s="76"/>
      <c r="AJ17" s="76"/>
      <c r="AK17" s="76" t="s">
        <v>41</v>
      </c>
      <c r="AL17" s="76"/>
      <c r="AM17" s="76"/>
      <c r="AN17" s="76"/>
      <c r="AO17" s="76" t="s">
        <v>40</v>
      </c>
      <c r="AP17" s="76"/>
      <c r="AQ17" s="76"/>
      <c r="AR17" s="76"/>
      <c r="AS17" s="76" t="s">
        <v>39</v>
      </c>
      <c r="AT17" s="76"/>
      <c r="AU17" s="76"/>
      <c r="AV17" s="76"/>
      <c r="AW17" s="76" t="s">
        <v>38</v>
      </c>
      <c r="AX17" s="76"/>
      <c r="AY17" s="76"/>
      <c r="AZ17" s="76"/>
      <c r="BA17" s="76" t="s">
        <v>37</v>
      </c>
      <c r="BB17" s="76"/>
      <c r="BC17" s="76"/>
      <c r="BD17" s="76"/>
      <c r="BE17" s="76" t="s">
        <v>36</v>
      </c>
      <c r="BF17" s="76"/>
      <c r="BG17" s="76"/>
      <c r="BH17" s="76"/>
      <c r="BI17" s="76" t="s">
        <v>35</v>
      </c>
      <c r="BJ17" s="76"/>
      <c r="BK17" s="76"/>
      <c r="BL17" s="76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3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IFERROR(HLOOKUP($C16&amp;"-"&amp;C18,集計シート!$2:$4,2,0),"")</f>
        <v>5太郎</v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>■</v>
      </c>
      <c r="J18" s="19" t="str">
        <f t="shared" si="6"/>
        <v>■</v>
      </c>
      <c r="K18" s="19" t="str">
        <f t="shared" si="6"/>
        <v>■</v>
      </c>
      <c r="L18" s="20" t="str">
        <f t="shared" si="6"/>
        <v>■</v>
      </c>
      <c r="M18" s="18" t="str">
        <f t="shared" si="6"/>
        <v>■</v>
      </c>
      <c r="N18" s="19" t="str">
        <f t="shared" si="6"/>
        <v>■</v>
      </c>
      <c r="O18" s="19" t="str">
        <f t="shared" ref="O18:X27" si="7">IF(AND(O$1&gt;=$BP18,O$1&lt;$BQ18),"■","")</f>
        <v>■</v>
      </c>
      <c r="P18" s="20" t="str">
        <f t="shared" si="7"/>
        <v>■</v>
      </c>
      <c r="Q18" s="18" t="str">
        <f t="shared" si="7"/>
        <v>■</v>
      </c>
      <c r="R18" s="19" t="str">
        <f t="shared" si="7"/>
        <v>■</v>
      </c>
      <c r="S18" s="19" t="str">
        <f t="shared" si="7"/>
        <v>■</v>
      </c>
      <c r="T18" s="20" t="str">
        <f t="shared" si="7"/>
        <v>■</v>
      </c>
      <c r="U18" s="18" t="str">
        <f t="shared" si="7"/>
        <v>■</v>
      </c>
      <c r="V18" s="19" t="str">
        <f t="shared" si="7"/>
        <v>■</v>
      </c>
      <c r="W18" s="19" t="str">
        <f t="shared" si="7"/>
        <v>■</v>
      </c>
      <c r="X18" s="20" t="str">
        <f t="shared" si="7"/>
        <v>■</v>
      </c>
      <c r="Y18" s="18" t="str">
        <f t="shared" ref="Y18:AH27" si="8">IF(AND(Y$1&gt;=$BP18,Y$1&lt;$BQ18),"■","")</f>
        <v>■</v>
      </c>
      <c r="Z18" s="19" t="str">
        <f t="shared" si="8"/>
        <v>■</v>
      </c>
      <c r="AA18" s="19" t="str">
        <f t="shared" si="8"/>
        <v>■</v>
      </c>
      <c r="AB18" s="20" t="str">
        <f t="shared" si="8"/>
        <v>■</v>
      </c>
      <c r="AC18" s="18" t="str">
        <f t="shared" si="8"/>
        <v>■</v>
      </c>
      <c r="AD18" s="19" t="str">
        <f t="shared" si="8"/>
        <v>■</v>
      </c>
      <c r="AE18" s="19" t="str">
        <f t="shared" si="8"/>
        <v>■</v>
      </c>
      <c r="AF18" s="20" t="str">
        <f t="shared" si="8"/>
        <v>■</v>
      </c>
      <c r="AG18" s="18" t="str">
        <f t="shared" si="8"/>
        <v>■</v>
      </c>
      <c r="AH18" s="19" t="str">
        <f t="shared" si="8"/>
        <v>■</v>
      </c>
      <c r="AI18" s="19" t="str">
        <f t="shared" ref="AI18:AR27" si="9">IF(AND(AI$1&gt;=$BP18,AI$1&lt;$BQ18),"■","")</f>
        <v>■</v>
      </c>
      <c r="AJ18" s="20" t="str">
        <f t="shared" si="9"/>
        <v>■</v>
      </c>
      <c r="AK18" s="18" t="str">
        <f t="shared" si="9"/>
        <v/>
      </c>
      <c r="AL18" s="19" t="str">
        <f t="shared" si="9"/>
        <v/>
      </c>
      <c r="AM18" s="19" t="str">
        <f t="shared" si="9"/>
        <v/>
      </c>
      <c r="AN18" s="20" t="str">
        <f t="shared" si="9"/>
        <v/>
      </c>
      <c r="AO18" s="18" t="str">
        <f t="shared" si="9"/>
        <v/>
      </c>
      <c r="AP18" s="19" t="str">
        <f t="shared" si="9"/>
        <v/>
      </c>
      <c r="AQ18" s="19" t="str">
        <f t="shared" si="9"/>
        <v/>
      </c>
      <c r="AR18" s="20" t="str">
        <f t="shared" si="9"/>
        <v/>
      </c>
      <c r="AS18" s="18" t="str">
        <f t="shared" ref="AS18:BB27" si="10">IF(AND(AS$1&gt;=$BP18,AS$1&lt;$BQ18),"■","")</f>
        <v/>
      </c>
      <c r="AT18" s="19" t="str">
        <f t="shared" si="10"/>
        <v/>
      </c>
      <c r="AU18" s="19" t="str">
        <f t="shared" si="10"/>
        <v/>
      </c>
      <c r="AV18" s="20" t="str">
        <f t="shared" si="10"/>
        <v/>
      </c>
      <c r="AW18" s="18" t="str">
        <f t="shared" si="10"/>
        <v/>
      </c>
      <c r="AX18" s="19" t="str">
        <f t="shared" si="10"/>
        <v/>
      </c>
      <c r="AY18" s="19" t="str">
        <f t="shared" si="10"/>
        <v/>
      </c>
      <c r="AZ18" s="20" t="str">
        <f t="shared" si="10"/>
        <v/>
      </c>
      <c r="BA18" s="18" t="str">
        <f t="shared" si="10"/>
        <v/>
      </c>
      <c r="BB18" s="19" t="str">
        <f t="shared" si="10"/>
        <v/>
      </c>
      <c r="BC18" s="19" t="str">
        <f t="shared" ref="BC18:BL27" si="11">IF(AND(BC$1&gt;=$BP18,BC$1&lt;$BQ18),"■","")</f>
        <v/>
      </c>
      <c r="BD18" s="20" t="str">
        <f t="shared" si="11"/>
        <v/>
      </c>
      <c r="BE18" s="18" t="str">
        <f t="shared" si="11"/>
        <v/>
      </c>
      <c r="BF18" s="19" t="str">
        <f t="shared" si="11"/>
        <v/>
      </c>
      <c r="BG18" s="19" t="str">
        <f t="shared" si="11"/>
        <v/>
      </c>
      <c r="BH18" s="20" t="str">
        <f t="shared" si="11"/>
        <v/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>
        <f>IFERROR(HLOOKUP($D18,希望シフト!$3:$24,BS17,0),"")</f>
        <v>1000</v>
      </c>
      <c r="BQ18" s="7">
        <f>IFERROR(HLOOKUP($D18,希望シフト!$3:$24,BS18,0),"")</f>
        <v>1700</v>
      </c>
      <c r="BS18" s="8">
        <f>MATCH(BS16&amp;BQ17,希望シフト!$E$3:$E$24,0)</f>
        <v>4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IFERROR(HLOOKUP($C16&amp;"-"&amp;C19,集計シート!$2:$4,2,0),"")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IFERROR(HLOOKUP($C16&amp;"-"&amp;C20,集計シート!$2:$4,2,0),"")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IFERROR(HLOOKUP($C16&amp;"-"&amp;C21,集計シート!$2:$4,2,0),"")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IFERROR(HLOOKUP($C16&amp;"-"&amp;C22,集計シート!$2:$4,2,0),"")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IFERROR(HLOOKUP($C16&amp;"-"&amp;C23,集計シート!$2:$4,2,0),"")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IFERROR(HLOOKUP($C16&amp;"-"&amp;C24,集計シート!$2:$4,2,0),"")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IFERROR(HLOOKUP($C16&amp;"-"&amp;C25,集計シート!$2:$4,2,0),"")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IFERROR(HLOOKUP($C16&amp;"-"&amp;C26,集計シート!$2:$4,2,0),"")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IFERROR(HLOOKUP($C16&amp;"-"&amp;C27,集計シート!$2:$4,2,0),"")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7" t="str">
        <f>VLOOKUP(C29,希望シフト!$B$4:$C$14,2,0)</f>
        <v>クレープ店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U29" s="78">
        <f>VLOOKUP($BS29&amp;"勤務店舗番号",希望シフト!$E:$F,2,0)</f>
        <v>44186</v>
      </c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N29" s="74" t="s">
        <v>46</v>
      </c>
      <c r="BO29" s="74"/>
      <c r="BP29" s="75" t="s">
        <v>44</v>
      </c>
      <c r="BQ29" s="75"/>
      <c r="BS29" s="8" t="str">
        <f>$BS$3</f>
        <v>1日目</v>
      </c>
    </row>
    <row r="30" spans="2:71">
      <c r="C30" s="4"/>
      <c r="D30" s="17" t="s">
        <v>3</v>
      </c>
      <c r="E30" s="76" t="s">
        <v>28</v>
      </c>
      <c r="F30" s="76"/>
      <c r="G30" s="76"/>
      <c r="H30" s="76"/>
      <c r="I30" s="76" t="s">
        <v>29</v>
      </c>
      <c r="J30" s="76"/>
      <c r="K30" s="76"/>
      <c r="L30" s="76"/>
      <c r="M30" s="76" t="s">
        <v>30</v>
      </c>
      <c r="N30" s="76"/>
      <c r="O30" s="76"/>
      <c r="P30" s="76"/>
      <c r="Q30" s="76" t="s">
        <v>31</v>
      </c>
      <c r="R30" s="76"/>
      <c r="S30" s="76"/>
      <c r="T30" s="76"/>
      <c r="U30" s="76" t="s">
        <v>32</v>
      </c>
      <c r="V30" s="76"/>
      <c r="W30" s="76"/>
      <c r="X30" s="76"/>
      <c r="Y30" s="76" t="s">
        <v>33</v>
      </c>
      <c r="Z30" s="76"/>
      <c r="AA30" s="76"/>
      <c r="AB30" s="76"/>
      <c r="AC30" s="76" t="s">
        <v>34</v>
      </c>
      <c r="AD30" s="76"/>
      <c r="AE30" s="76"/>
      <c r="AF30" s="76"/>
      <c r="AG30" s="76" t="s">
        <v>42</v>
      </c>
      <c r="AH30" s="76"/>
      <c r="AI30" s="76"/>
      <c r="AJ30" s="76"/>
      <c r="AK30" s="76" t="s">
        <v>41</v>
      </c>
      <c r="AL30" s="76"/>
      <c r="AM30" s="76"/>
      <c r="AN30" s="76"/>
      <c r="AO30" s="76" t="s">
        <v>40</v>
      </c>
      <c r="AP30" s="76"/>
      <c r="AQ30" s="76"/>
      <c r="AR30" s="76"/>
      <c r="AS30" s="76" t="s">
        <v>39</v>
      </c>
      <c r="AT30" s="76"/>
      <c r="AU30" s="76"/>
      <c r="AV30" s="76"/>
      <c r="AW30" s="76" t="s">
        <v>38</v>
      </c>
      <c r="AX30" s="76"/>
      <c r="AY30" s="76"/>
      <c r="AZ30" s="76"/>
      <c r="BA30" s="76" t="s">
        <v>37</v>
      </c>
      <c r="BB30" s="76"/>
      <c r="BC30" s="76"/>
      <c r="BD30" s="76"/>
      <c r="BE30" s="76" t="s">
        <v>36</v>
      </c>
      <c r="BF30" s="76"/>
      <c r="BG30" s="76"/>
      <c r="BH30" s="76"/>
      <c r="BI30" s="76" t="s">
        <v>35</v>
      </c>
      <c r="BJ30" s="76"/>
      <c r="BK30" s="76"/>
      <c r="BL30" s="76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3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IFERROR(HLOOKUP($C29&amp;"-"&amp;C31,集計シート!$2:$4,2,0),"")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4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IFERROR(HLOOKUP($C29&amp;"-"&amp;C32,集計シート!$2:$4,2,0),"")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IFERROR(HLOOKUP($C29&amp;"-"&amp;C33,集計シート!$2:$4,2,0),"")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IFERROR(HLOOKUP($C29&amp;"-"&amp;C34,集計シート!$2:$4,2,0),"")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IFERROR(HLOOKUP($C29&amp;"-"&amp;C35,集計シート!$2:$4,2,0),"")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IFERROR(HLOOKUP($C29&amp;"-"&amp;C36,集計シート!$2:$4,2,0),"")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IFERROR(HLOOKUP($C29&amp;"-"&amp;C37,集計シート!$2:$4,2,0),"")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IFERROR(HLOOKUP($C29&amp;"-"&amp;C38,集計シート!$2:$4,2,0),"")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IFERROR(HLOOKUP($C29&amp;"-"&amp;C39,集計シート!$2:$4,2,0),"")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IFERROR(HLOOKUP($C29&amp;"-"&amp;C40,集計シート!$2:$4,2,0),"")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7" t="str">
        <f>VLOOKUP(C42,希望シフト!$B$4:$C$14,2,0)</f>
        <v>コーヒー店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U42" s="78">
        <f>VLOOKUP($BS42&amp;"勤務店舗番号",希望シフト!$E:$F,2,0)</f>
        <v>44186</v>
      </c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N42" s="74" t="s">
        <v>46</v>
      </c>
      <c r="BO42" s="74"/>
      <c r="BP42" s="75" t="s">
        <v>44</v>
      </c>
      <c r="BQ42" s="75"/>
      <c r="BS42" s="8" t="str">
        <f>$BS$3</f>
        <v>1日目</v>
      </c>
    </row>
    <row r="43" spans="2:71">
      <c r="C43" s="4"/>
      <c r="D43" s="17" t="s">
        <v>3</v>
      </c>
      <c r="E43" s="76" t="s">
        <v>28</v>
      </c>
      <c r="F43" s="76"/>
      <c r="G43" s="76"/>
      <c r="H43" s="76"/>
      <c r="I43" s="76" t="s">
        <v>29</v>
      </c>
      <c r="J43" s="76"/>
      <c r="K43" s="76"/>
      <c r="L43" s="76"/>
      <c r="M43" s="76" t="s">
        <v>30</v>
      </c>
      <c r="N43" s="76"/>
      <c r="O43" s="76"/>
      <c r="P43" s="76"/>
      <c r="Q43" s="76" t="s">
        <v>31</v>
      </c>
      <c r="R43" s="76"/>
      <c r="S43" s="76"/>
      <c r="T43" s="76"/>
      <c r="U43" s="76" t="s">
        <v>32</v>
      </c>
      <c r="V43" s="76"/>
      <c r="W43" s="76"/>
      <c r="X43" s="76"/>
      <c r="Y43" s="76" t="s">
        <v>33</v>
      </c>
      <c r="Z43" s="76"/>
      <c r="AA43" s="76"/>
      <c r="AB43" s="76"/>
      <c r="AC43" s="76" t="s">
        <v>34</v>
      </c>
      <c r="AD43" s="76"/>
      <c r="AE43" s="76"/>
      <c r="AF43" s="76"/>
      <c r="AG43" s="76" t="s">
        <v>42</v>
      </c>
      <c r="AH43" s="76"/>
      <c r="AI43" s="76"/>
      <c r="AJ43" s="76"/>
      <c r="AK43" s="76" t="s">
        <v>41</v>
      </c>
      <c r="AL43" s="76"/>
      <c r="AM43" s="76"/>
      <c r="AN43" s="76"/>
      <c r="AO43" s="76" t="s">
        <v>40</v>
      </c>
      <c r="AP43" s="76"/>
      <c r="AQ43" s="76"/>
      <c r="AR43" s="76"/>
      <c r="AS43" s="76" t="s">
        <v>39</v>
      </c>
      <c r="AT43" s="76"/>
      <c r="AU43" s="76"/>
      <c r="AV43" s="76"/>
      <c r="AW43" s="76" t="s">
        <v>38</v>
      </c>
      <c r="AX43" s="76"/>
      <c r="AY43" s="76"/>
      <c r="AZ43" s="76"/>
      <c r="BA43" s="76" t="s">
        <v>37</v>
      </c>
      <c r="BB43" s="76"/>
      <c r="BC43" s="76"/>
      <c r="BD43" s="76"/>
      <c r="BE43" s="76" t="s">
        <v>36</v>
      </c>
      <c r="BF43" s="76"/>
      <c r="BG43" s="76"/>
      <c r="BH43" s="76"/>
      <c r="BI43" s="76" t="s">
        <v>35</v>
      </c>
      <c r="BJ43" s="76"/>
      <c r="BK43" s="76"/>
      <c r="BL43" s="76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3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IFERROR(HLOOKUP($C42&amp;"-"&amp;C44,集計シート!$2:$4,2,0),"")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4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IFERROR(HLOOKUP($C42&amp;"-"&amp;C45,集計シート!$2:$4,2,0),"")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IFERROR(HLOOKUP($C42&amp;"-"&amp;C46,集計シート!$2:$4,2,0),"")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IFERROR(HLOOKUP($C42&amp;"-"&amp;C47,集計シート!$2:$4,2,0),"")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IFERROR(HLOOKUP($C42&amp;"-"&amp;C48,集計シート!$2:$4,2,0),"")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IFERROR(HLOOKUP($C42&amp;"-"&amp;C49,集計シート!$2:$4,2,0),"")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IFERROR(HLOOKUP($C42&amp;"-"&amp;C50,集計シート!$2:$4,2,0),"")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IFERROR(HLOOKUP($C42&amp;"-"&amp;C51,集計シート!$2:$4,2,0),"")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IFERROR(HLOOKUP($C42&amp;"-"&amp;C52,集計シート!$2:$4,2,0),"")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IFERROR(HLOOKUP($C42&amp;"-"&amp;C53,集計シート!$2:$4,2,0),"")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7" t="str">
        <f>VLOOKUP(C55,希望シフト!$B$4:$C$14,2,0)</f>
        <v>タコ焼き店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U55" s="78">
        <f>VLOOKUP($BS55&amp;"勤務店舗番号",希望シフト!$E:$F,2,0)</f>
        <v>44186</v>
      </c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N55" s="74" t="s">
        <v>46</v>
      </c>
      <c r="BO55" s="74"/>
      <c r="BP55" s="75" t="s">
        <v>44</v>
      </c>
      <c r="BQ55" s="75"/>
      <c r="BS55" s="8" t="str">
        <f>$BS$3</f>
        <v>1日目</v>
      </c>
    </row>
    <row r="56" spans="2:71">
      <c r="C56" s="4"/>
      <c r="D56" s="17" t="s">
        <v>3</v>
      </c>
      <c r="E56" s="76" t="s">
        <v>28</v>
      </c>
      <c r="F56" s="76"/>
      <c r="G56" s="76"/>
      <c r="H56" s="76"/>
      <c r="I56" s="76" t="s">
        <v>29</v>
      </c>
      <c r="J56" s="76"/>
      <c r="K56" s="76"/>
      <c r="L56" s="76"/>
      <c r="M56" s="76" t="s">
        <v>30</v>
      </c>
      <c r="N56" s="76"/>
      <c r="O56" s="76"/>
      <c r="P56" s="76"/>
      <c r="Q56" s="76" t="s">
        <v>31</v>
      </c>
      <c r="R56" s="76"/>
      <c r="S56" s="76"/>
      <c r="T56" s="76"/>
      <c r="U56" s="76" t="s">
        <v>32</v>
      </c>
      <c r="V56" s="76"/>
      <c r="W56" s="76"/>
      <c r="X56" s="76"/>
      <c r="Y56" s="76" t="s">
        <v>33</v>
      </c>
      <c r="Z56" s="76"/>
      <c r="AA56" s="76"/>
      <c r="AB56" s="76"/>
      <c r="AC56" s="76" t="s">
        <v>34</v>
      </c>
      <c r="AD56" s="76"/>
      <c r="AE56" s="76"/>
      <c r="AF56" s="76"/>
      <c r="AG56" s="76" t="s">
        <v>42</v>
      </c>
      <c r="AH56" s="76"/>
      <c r="AI56" s="76"/>
      <c r="AJ56" s="76"/>
      <c r="AK56" s="76" t="s">
        <v>41</v>
      </c>
      <c r="AL56" s="76"/>
      <c r="AM56" s="76"/>
      <c r="AN56" s="76"/>
      <c r="AO56" s="76" t="s">
        <v>40</v>
      </c>
      <c r="AP56" s="76"/>
      <c r="AQ56" s="76"/>
      <c r="AR56" s="76"/>
      <c r="AS56" s="76" t="s">
        <v>39</v>
      </c>
      <c r="AT56" s="76"/>
      <c r="AU56" s="76"/>
      <c r="AV56" s="76"/>
      <c r="AW56" s="76" t="s">
        <v>38</v>
      </c>
      <c r="AX56" s="76"/>
      <c r="AY56" s="76"/>
      <c r="AZ56" s="76"/>
      <c r="BA56" s="76" t="s">
        <v>37</v>
      </c>
      <c r="BB56" s="76"/>
      <c r="BC56" s="76"/>
      <c r="BD56" s="76"/>
      <c r="BE56" s="76" t="s">
        <v>36</v>
      </c>
      <c r="BF56" s="76"/>
      <c r="BG56" s="76"/>
      <c r="BH56" s="76"/>
      <c r="BI56" s="76" t="s">
        <v>35</v>
      </c>
      <c r="BJ56" s="76"/>
      <c r="BK56" s="76"/>
      <c r="BL56" s="76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3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IFERROR(HLOOKUP($C55&amp;"-"&amp;C57,集計シート!$2:$4,2,0),"")</f>
        <v>D太郎</v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>■</v>
      </c>
      <c r="N57" s="19" t="str">
        <f t="shared" si="24"/>
        <v>■</v>
      </c>
      <c r="O57" s="19" t="str">
        <f t="shared" ref="O57:X66" si="25">IF(AND(O$1&gt;=$BP57,O$1&lt;$BQ57),"■","")</f>
        <v>■</v>
      </c>
      <c r="P57" s="20" t="str">
        <f t="shared" si="25"/>
        <v>■</v>
      </c>
      <c r="Q57" s="18" t="str">
        <f t="shared" si="25"/>
        <v>■</v>
      </c>
      <c r="R57" s="19" t="str">
        <f t="shared" si="25"/>
        <v>■</v>
      </c>
      <c r="S57" s="19" t="str">
        <f t="shared" si="25"/>
        <v>■</v>
      </c>
      <c r="T57" s="20" t="str">
        <f t="shared" si="25"/>
        <v>■</v>
      </c>
      <c r="U57" s="18" t="str">
        <f t="shared" si="25"/>
        <v>■</v>
      </c>
      <c r="V57" s="19" t="str">
        <f t="shared" si="25"/>
        <v>■</v>
      </c>
      <c r="W57" s="19" t="str">
        <f t="shared" si="25"/>
        <v>■</v>
      </c>
      <c r="X57" s="20" t="str">
        <f t="shared" si="25"/>
        <v>■</v>
      </c>
      <c r="Y57" s="18" t="str">
        <f t="shared" ref="Y57:AH66" si="26">IF(AND(Y$1&gt;=$BP57,Y$1&lt;$BQ57),"■","")</f>
        <v>■</v>
      </c>
      <c r="Z57" s="19" t="str">
        <f t="shared" si="26"/>
        <v>■</v>
      </c>
      <c r="AA57" s="19" t="str">
        <f t="shared" si="26"/>
        <v>■</v>
      </c>
      <c r="AB57" s="20" t="str">
        <f t="shared" si="26"/>
        <v>■</v>
      </c>
      <c r="AC57" s="18" t="str">
        <f t="shared" si="26"/>
        <v>■</v>
      </c>
      <c r="AD57" s="19" t="str">
        <f t="shared" si="26"/>
        <v>■</v>
      </c>
      <c r="AE57" s="19" t="str">
        <f t="shared" si="26"/>
        <v>■</v>
      </c>
      <c r="AF57" s="20" t="str">
        <f t="shared" si="26"/>
        <v>■</v>
      </c>
      <c r="AG57" s="18" t="str">
        <f t="shared" si="26"/>
        <v>■</v>
      </c>
      <c r="AH57" s="19" t="str">
        <f t="shared" si="26"/>
        <v>■</v>
      </c>
      <c r="AI57" s="19" t="str">
        <f t="shared" ref="AI57:AR66" si="27">IF(AND(AI$1&gt;=$BP57,AI$1&lt;$BQ57),"■","")</f>
        <v>■</v>
      </c>
      <c r="AJ57" s="20" t="str">
        <f t="shared" si="27"/>
        <v>■</v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>
        <f>IFERROR(HLOOKUP($D57,希望シフト!$3:$24,BS56,0),"")</f>
        <v>1100</v>
      </c>
      <c r="BQ57" s="7">
        <f>IFERROR(HLOOKUP($D57,希望シフト!$3:$24,BS57,0),"")</f>
        <v>1700</v>
      </c>
      <c r="BS57" s="8">
        <f>MATCH(BS55&amp;BQ56,希望シフト!$E$3:$E$24,0)</f>
        <v>4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IFERROR(HLOOKUP($C55&amp;"-"&amp;C58,集計シート!$2:$4,2,0),"")</f>
        <v>6太郎</v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>■</v>
      </c>
      <c r="N58" s="19" t="str">
        <f t="shared" si="24"/>
        <v>■</v>
      </c>
      <c r="O58" s="19" t="str">
        <f t="shared" si="25"/>
        <v>■</v>
      </c>
      <c r="P58" s="20" t="str">
        <f t="shared" si="25"/>
        <v>■</v>
      </c>
      <c r="Q58" s="18" t="str">
        <f t="shared" si="25"/>
        <v>■</v>
      </c>
      <c r="R58" s="19" t="str">
        <f t="shared" si="25"/>
        <v>■</v>
      </c>
      <c r="S58" s="19" t="str">
        <f t="shared" si="25"/>
        <v>■</v>
      </c>
      <c r="T58" s="20" t="str">
        <f t="shared" si="25"/>
        <v>■</v>
      </c>
      <c r="U58" s="18" t="str">
        <f t="shared" si="25"/>
        <v>■</v>
      </c>
      <c r="V58" s="19" t="str">
        <f t="shared" si="25"/>
        <v>■</v>
      </c>
      <c r="W58" s="19" t="str">
        <f t="shared" si="25"/>
        <v>■</v>
      </c>
      <c r="X58" s="20" t="str">
        <f t="shared" si="25"/>
        <v>■</v>
      </c>
      <c r="Y58" s="18" t="str">
        <f t="shared" si="26"/>
        <v>■</v>
      </c>
      <c r="Z58" s="19" t="str">
        <f t="shared" si="26"/>
        <v>■</v>
      </c>
      <c r="AA58" s="19" t="str">
        <f t="shared" si="26"/>
        <v>■</v>
      </c>
      <c r="AB58" s="20" t="str">
        <f t="shared" si="26"/>
        <v>■</v>
      </c>
      <c r="AC58" s="18" t="str">
        <f t="shared" si="26"/>
        <v>■</v>
      </c>
      <c r="AD58" s="19" t="str">
        <f t="shared" si="26"/>
        <v>■</v>
      </c>
      <c r="AE58" s="19" t="str">
        <f t="shared" si="26"/>
        <v>■</v>
      </c>
      <c r="AF58" s="20" t="str">
        <f t="shared" si="26"/>
        <v>■</v>
      </c>
      <c r="AG58" s="18" t="str">
        <f t="shared" si="26"/>
        <v>■</v>
      </c>
      <c r="AH58" s="19" t="str">
        <f t="shared" si="26"/>
        <v>■</v>
      </c>
      <c r="AI58" s="19" t="str">
        <f t="shared" si="27"/>
        <v>■</v>
      </c>
      <c r="AJ58" s="20" t="str">
        <f t="shared" si="27"/>
        <v>■</v>
      </c>
      <c r="AK58" s="18" t="str">
        <f t="shared" si="27"/>
        <v>■</v>
      </c>
      <c r="AL58" s="19" t="str">
        <f t="shared" si="27"/>
        <v>■</v>
      </c>
      <c r="AM58" s="19" t="str">
        <f t="shared" si="27"/>
        <v>■</v>
      </c>
      <c r="AN58" s="20" t="str">
        <f t="shared" si="27"/>
        <v>■</v>
      </c>
      <c r="AO58" s="18" t="str">
        <f t="shared" si="27"/>
        <v>■</v>
      </c>
      <c r="AP58" s="19" t="str">
        <f t="shared" si="27"/>
        <v>■</v>
      </c>
      <c r="AQ58" s="19" t="str">
        <f t="shared" si="27"/>
        <v>■</v>
      </c>
      <c r="AR58" s="20" t="str">
        <f t="shared" si="27"/>
        <v>■</v>
      </c>
      <c r="AS58" s="18" t="str">
        <f t="shared" si="28"/>
        <v>■</v>
      </c>
      <c r="AT58" s="19" t="str">
        <f t="shared" si="28"/>
        <v>■</v>
      </c>
      <c r="AU58" s="19" t="str">
        <f t="shared" si="28"/>
        <v>■</v>
      </c>
      <c r="AV58" s="20" t="str">
        <f t="shared" si="28"/>
        <v>■</v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>
        <f>IFERROR(HLOOKUP($D58,希望シフト!$3:$24,BS56,0),"")</f>
        <v>1100</v>
      </c>
      <c r="BQ58" s="7">
        <f>IFERROR(HLOOKUP($D58,希望シフト!$3:$24,BS57,0),"")</f>
        <v>2000</v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IFERROR(HLOOKUP($C55&amp;"-"&amp;C59,集計シート!$2:$4,2,0),"")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IFERROR(HLOOKUP($C55&amp;"-"&amp;C60,集計シート!$2:$4,2,0),"")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IFERROR(HLOOKUP($C55&amp;"-"&amp;C61,集計シート!$2:$4,2,0),"")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IFERROR(HLOOKUP($C55&amp;"-"&amp;C62,集計シート!$2:$4,2,0),"")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IFERROR(HLOOKUP($C55&amp;"-"&amp;C63,集計シート!$2:$4,2,0),"")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IFERROR(HLOOKUP($C55&amp;"-"&amp;C64,集計シート!$2:$4,2,0),"")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71">
      <c r="B65" s="1" t="str">
        <f>$C55&amp;"-"&amp;C65</f>
        <v>5-9</v>
      </c>
      <c r="C65" s="4">
        <v>9</v>
      </c>
      <c r="D65" s="2" t="str">
        <f>IFERROR(HLOOKUP($C55&amp;"-"&amp;C65,集計シート!$2:$4,2,0),"")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71">
      <c r="B66" s="1" t="str">
        <f>$C55&amp;"-"&amp;C66</f>
        <v>5-10</v>
      </c>
      <c r="C66" s="4">
        <v>10</v>
      </c>
      <c r="D66" s="2" t="str">
        <f>IFERROR(HLOOKUP($C55&amp;"-"&amp;C66,集計シート!$2:$4,2,0),"")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  <row r="68" spans="2:71" ht="25.2">
      <c r="C68" s="3">
        <v>6</v>
      </c>
      <c r="D68" s="77">
        <f>VLOOKUP(C68,希望シフト!$B$4:$C$14,2,0)</f>
        <v>0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U68" s="78">
        <f>VLOOKUP($BS68&amp;"勤務店舗番号",希望シフト!$E:$F,2,0)</f>
        <v>44186</v>
      </c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N68" s="74" t="s">
        <v>46</v>
      </c>
      <c r="BO68" s="74"/>
      <c r="BP68" s="75" t="s">
        <v>44</v>
      </c>
      <c r="BQ68" s="75"/>
      <c r="BS68" s="8" t="str">
        <f>$BS$3</f>
        <v>1日目</v>
      </c>
    </row>
    <row r="69" spans="2:71">
      <c r="C69" s="4"/>
      <c r="D69" s="59" t="s">
        <v>3</v>
      </c>
      <c r="E69" s="76" t="s">
        <v>28</v>
      </c>
      <c r="F69" s="76"/>
      <c r="G69" s="76"/>
      <c r="H69" s="76"/>
      <c r="I69" s="76" t="s">
        <v>29</v>
      </c>
      <c r="J69" s="76"/>
      <c r="K69" s="76"/>
      <c r="L69" s="76"/>
      <c r="M69" s="76" t="s">
        <v>30</v>
      </c>
      <c r="N69" s="76"/>
      <c r="O69" s="76"/>
      <c r="P69" s="76"/>
      <c r="Q69" s="76" t="s">
        <v>31</v>
      </c>
      <c r="R69" s="76"/>
      <c r="S69" s="76"/>
      <c r="T69" s="76"/>
      <c r="U69" s="76" t="s">
        <v>32</v>
      </c>
      <c r="V69" s="76"/>
      <c r="W69" s="76"/>
      <c r="X69" s="76"/>
      <c r="Y69" s="76" t="s">
        <v>33</v>
      </c>
      <c r="Z69" s="76"/>
      <c r="AA69" s="76"/>
      <c r="AB69" s="76"/>
      <c r="AC69" s="76" t="s">
        <v>34</v>
      </c>
      <c r="AD69" s="76"/>
      <c r="AE69" s="76"/>
      <c r="AF69" s="76"/>
      <c r="AG69" s="76" t="s">
        <v>42</v>
      </c>
      <c r="AH69" s="76"/>
      <c r="AI69" s="76"/>
      <c r="AJ69" s="76"/>
      <c r="AK69" s="76" t="s">
        <v>41</v>
      </c>
      <c r="AL69" s="76"/>
      <c r="AM69" s="76"/>
      <c r="AN69" s="76"/>
      <c r="AO69" s="76" t="s">
        <v>40</v>
      </c>
      <c r="AP69" s="76"/>
      <c r="AQ69" s="76"/>
      <c r="AR69" s="76"/>
      <c r="AS69" s="76" t="s">
        <v>39</v>
      </c>
      <c r="AT69" s="76"/>
      <c r="AU69" s="76"/>
      <c r="AV69" s="76"/>
      <c r="AW69" s="76" t="s">
        <v>38</v>
      </c>
      <c r="AX69" s="76"/>
      <c r="AY69" s="76"/>
      <c r="AZ69" s="76"/>
      <c r="BA69" s="76" t="s">
        <v>37</v>
      </c>
      <c r="BB69" s="76"/>
      <c r="BC69" s="76"/>
      <c r="BD69" s="76"/>
      <c r="BE69" s="76" t="s">
        <v>36</v>
      </c>
      <c r="BF69" s="76"/>
      <c r="BG69" s="76"/>
      <c r="BH69" s="76"/>
      <c r="BI69" s="76" t="s">
        <v>35</v>
      </c>
      <c r="BJ69" s="76"/>
      <c r="BK69" s="76"/>
      <c r="BL69" s="76"/>
      <c r="BN69" s="15" t="s">
        <v>5</v>
      </c>
      <c r="BO69" s="16" t="s">
        <v>6</v>
      </c>
      <c r="BP69" s="15" t="s">
        <v>5</v>
      </c>
      <c r="BQ69" s="16" t="s">
        <v>6</v>
      </c>
      <c r="BS69" s="8">
        <f>MATCH(BS68&amp;BP69,希望シフト!$E$3:$E$24,0)</f>
        <v>3</v>
      </c>
    </row>
    <row r="70" spans="2:71">
      <c r="B70" s="1" t="str">
        <f>$C68&amp;"-"&amp;C70</f>
        <v>6-1</v>
      </c>
      <c r="C70" s="4">
        <v>1</v>
      </c>
      <c r="D70" s="2" t="str">
        <f>IFERROR(HLOOKUP($C68&amp;"-"&amp;C70,集計シート!$2:$4,2,0),"")</f>
        <v/>
      </c>
      <c r="E70" s="18" t="str">
        <f t="shared" ref="E70:T79" si="30">IF(AND(E$1&gt;=$BP70,E$1&lt;$BQ70),"■","")</f>
        <v/>
      </c>
      <c r="F70" s="19" t="str">
        <f t="shared" si="30"/>
        <v/>
      </c>
      <c r="G70" s="19" t="str">
        <f t="shared" si="30"/>
        <v/>
      </c>
      <c r="H70" s="20" t="str">
        <f t="shared" si="30"/>
        <v/>
      </c>
      <c r="I70" s="18" t="str">
        <f t="shared" si="30"/>
        <v/>
      </c>
      <c r="J70" s="19" t="str">
        <f t="shared" si="30"/>
        <v/>
      </c>
      <c r="K70" s="19" t="str">
        <f t="shared" si="30"/>
        <v/>
      </c>
      <c r="L70" s="20" t="str">
        <f t="shared" si="30"/>
        <v/>
      </c>
      <c r="M70" s="18" t="str">
        <f t="shared" si="30"/>
        <v/>
      </c>
      <c r="N70" s="19" t="str">
        <f t="shared" si="30"/>
        <v/>
      </c>
      <c r="O70" s="19" t="str">
        <f t="shared" si="30"/>
        <v/>
      </c>
      <c r="P70" s="20" t="str">
        <f t="shared" si="30"/>
        <v/>
      </c>
      <c r="Q70" s="18" t="str">
        <f t="shared" si="30"/>
        <v/>
      </c>
      <c r="R70" s="19" t="str">
        <f t="shared" si="30"/>
        <v/>
      </c>
      <c r="S70" s="19" t="str">
        <f t="shared" si="30"/>
        <v/>
      </c>
      <c r="T70" s="20" t="str">
        <f t="shared" si="30"/>
        <v/>
      </c>
      <c r="U70" s="18" t="str">
        <f t="shared" ref="U70:AJ79" si="31">IF(AND(U$1&gt;=$BP70,U$1&lt;$BQ70),"■","")</f>
        <v/>
      </c>
      <c r="V70" s="19" t="str">
        <f t="shared" si="31"/>
        <v/>
      </c>
      <c r="W70" s="19" t="str">
        <f t="shared" si="31"/>
        <v/>
      </c>
      <c r="X70" s="20" t="str">
        <f t="shared" si="31"/>
        <v/>
      </c>
      <c r="Y70" s="18" t="str">
        <f t="shared" si="31"/>
        <v/>
      </c>
      <c r="Z70" s="19" t="str">
        <f t="shared" si="31"/>
        <v/>
      </c>
      <c r="AA70" s="19" t="str">
        <f t="shared" si="31"/>
        <v/>
      </c>
      <c r="AB70" s="20" t="str">
        <f t="shared" si="31"/>
        <v/>
      </c>
      <c r="AC70" s="18" t="str">
        <f t="shared" si="31"/>
        <v/>
      </c>
      <c r="AD70" s="19" t="str">
        <f t="shared" si="31"/>
        <v/>
      </c>
      <c r="AE70" s="19" t="str">
        <f t="shared" si="31"/>
        <v/>
      </c>
      <c r="AF70" s="20" t="str">
        <f t="shared" si="31"/>
        <v/>
      </c>
      <c r="AG70" s="18" t="str">
        <f t="shared" si="31"/>
        <v/>
      </c>
      <c r="AH70" s="19" t="str">
        <f t="shared" si="31"/>
        <v/>
      </c>
      <c r="AI70" s="19" t="str">
        <f t="shared" si="31"/>
        <v/>
      </c>
      <c r="AJ70" s="20" t="str">
        <f t="shared" si="31"/>
        <v/>
      </c>
      <c r="AK70" s="18" t="str">
        <f t="shared" ref="AK70:AZ79" si="32">IF(AND(AK$1&gt;=$BP70,AK$1&lt;$BQ70),"■","")</f>
        <v/>
      </c>
      <c r="AL70" s="19" t="str">
        <f t="shared" si="32"/>
        <v/>
      </c>
      <c r="AM70" s="19" t="str">
        <f t="shared" si="32"/>
        <v/>
      </c>
      <c r="AN70" s="20" t="str">
        <f t="shared" si="32"/>
        <v/>
      </c>
      <c r="AO70" s="18" t="str">
        <f t="shared" si="32"/>
        <v/>
      </c>
      <c r="AP70" s="19" t="str">
        <f t="shared" si="32"/>
        <v/>
      </c>
      <c r="AQ70" s="19" t="str">
        <f t="shared" si="32"/>
        <v/>
      </c>
      <c r="AR70" s="20" t="str">
        <f t="shared" si="32"/>
        <v/>
      </c>
      <c r="AS70" s="18" t="str">
        <f t="shared" si="32"/>
        <v/>
      </c>
      <c r="AT70" s="19" t="str">
        <f t="shared" si="32"/>
        <v/>
      </c>
      <c r="AU70" s="19" t="str">
        <f t="shared" si="32"/>
        <v/>
      </c>
      <c r="AV70" s="20" t="str">
        <f t="shared" si="32"/>
        <v/>
      </c>
      <c r="AW70" s="18" t="str">
        <f t="shared" si="32"/>
        <v/>
      </c>
      <c r="AX70" s="19" t="str">
        <f t="shared" si="32"/>
        <v/>
      </c>
      <c r="AY70" s="19" t="str">
        <f t="shared" si="32"/>
        <v/>
      </c>
      <c r="AZ70" s="20" t="str">
        <f t="shared" si="32"/>
        <v/>
      </c>
      <c r="BA70" s="18" t="str">
        <f t="shared" ref="BA70:BL79" si="33">IF(AND(BA$1&gt;=$BP70,BA$1&lt;$BQ70),"■","")</f>
        <v/>
      </c>
      <c r="BB70" s="19" t="str">
        <f t="shared" si="33"/>
        <v/>
      </c>
      <c r="BC70" s="19" t="str">
        <f t="shared" si="33"/>
        <v/>
      </c>
      <c r="BD70" s="20" t="str">
        <f t="shared" si="33"/>
        <v/>
      </c>
      <c r="BE70" s="18" t="str">
        <f t="shared" si="33"/>
        <v/>
      </c>
      <c r="BF70" s="19" t="str">
        <f t="shared" si="33"/>
        <v/>
      </c>
      <c r="BG70" s="19" t="str">
        <f t="shared" si="33"/>
        <v/>
      </c>
      <c r="BH70" s="20" t="str">
        <f t="shared" si="33"/>
        <v/>
      </c>
      <c r="BI70" s="18" t="str">
        <f t="shared" si="33"/>
        <v/>
      </c>
      <c r="BJ70" s="19" t="str">
        <f t="shared" si="33"/>
        <v/>
      </c>
      <c r="BK70" s="19" t="str">
        <f t="shared" si="33"/>
        <v/>
      </c>
      <c r="BL70" s="20" t="str">
        <f t="shared" si="33"/>
        <v/>
      </c>
      <c r="BN70" s="54"/>
      <c r="BO70" s="55"/>
      <c r="BP70" s="5" t="str">
        <f>IFERROR(HLOOKUP($D70,希望シフト!$3:$24,BS69,0),"")</f>
        <v/>
      </c>
      <c r="BQ70" s="7" t="str">
        <f>IFERROR(HLOOKUP($D70,希望シフト!$3:$24,BS70,0),"")</f>
        <v/>
      </c>
      <c r="BS70" s="8">
        <f>MATCH(BS68&amp;BQ69,希望シフト!$E$3:$E$24,0)</f>
        <v>4</v>
      </c>
    </row>
    <row r="71" spans="2:71">
      <c r="B71" s="1" t="str">
        <f>$C68&amp;"-"&amp;C71</f>
        <v>6-2</v>
      </c>
      <c r="C71" s="4">
        <v>2</v>
      </c>
      <c r="D71" s="2" t="str">
        <f>IFERROR(HLOOKUP($C68&amp;"-"&amp;C71,集計シート!$2:$4,2,0),"")</f>
        <v/>
      </c>
      <c r="E71" s="18" t="str">
        <f t="shared" si="30"/>
        <v/>
      </c>
      <c r="F71" s="19" t="str">
        <f t="shared" si="30"/>
        <v/>
      </c>
      <c r="G71" s="19" t="str">
        <f t="shared" si="30"/>
        <v/>
      </c>
      <c r="H71" s="20" t="str">
        <f t="shared" si="30"/>
        <v/>
      </c>
      <c r="I71" s="18" t="str">
        <f t="shared" si="30"/>
        <v/>
      </c>
      <c r="J71" s="19" t="str">
        <f t="shared" si="30"/>
        <v/>
      </c>
      <c r="K71" s="19" t="str">
        <f t="shared" si="30"/>
        <v/>
      </c>
      <c r="L71" s="20" t="str">
        <f t="shared" si="30"/>
        <v/>
      </c>
      <c r="M71" s="18" t="str">
        <f t="shared" si="30"/>
        <v/>
      </c>
      <c r="N71" s="19" t="str">
        <f t="shared" si="30"/>
        <v/>
      </c>
      <c r="O71" s="19" t="str">
        <f t="shared" si="30"/>
        <v/>
      </c>
      <c r="P71" s="20" t="str">
        <f t="shared" si="30"/>
        <v/>
      </c>
      <c r="Q71" s="18" t="str">
        <f t="shared" si="30"/>
        <v/>
      </c>
      <c r="R71" s="19" t="str">
        <f t="shared" si="30"/>
        <v/>
      </c>
      <c r="S71" s="19" t="str">
        <f t="shared" si="30"/>
        <v/>
      </c>
      <c r="T71" s="20" t="str">
        <f t="shared" si="30"/>
        <v/>
      </c>
      <c r="U71" s="18" t="str">
        <f t="shared" si="31"/>
        <v/>
      </c>
      <c r="V71" s="19" t="str">
        <f t="shared" si="31"/>
        <v/>
      </c>
      <c r="W71" s="19" t="str">
        <f t="shared" si="31"/>
        <v/>
      </c>
      <c r="X71" s="20" t="str">
        <f t="shared" si="31"/>
        <v/>
      </c>
      <c r="Y71" s="18" t="str">
        <f t="shared" si="31"/>
        <v/>
      </c>
      <c r="Z71" s="19" t="str">
        <f t="shared" si="31"/>
        <v/>
      </c>
      <c r="AA71" s="19" t="str">
        <f t="shared" si="31"/>
        <v/>
      </c>
      <c r="AB71" s="20" t="str">
        <f t="shared" si="31"/>
        <v/>
      </c>
      <c r="AC71" s="18" t="str">
        <f t="shared" si="31"/>
        <v/>
      </c>
      <c r="AD71" s="19" t="str">
        <f t="shared" si="31"/>
        <v/>
      </c>
      <c r="AE71" s="19" t="str">
        <f t="shared" si="31"/>
        <v/>
      </c>
      <c r="AF71" s="20" t="str">
        <f t="shared" si="31"/>
        <v/>
      </c>
      <c r="AG71" s="18" t="str">
        <f t="shared" si="31"/>
        <v/>
      </c>
      <c r="AH71" s="19" t="str">
        <f t="shared" si="31"/>
        <v/>
      </c>
      <c r="AI71" s="19" t="str">
        <f t="shared" si="31"/>
        <v/>
      </c>
      <c r="AJ71" s="20" t="str">
        <f t="shared" si="31"/>
        <v/>
      </c>
      <c r="AK71" s="18" t="str">
        <f t="shared" si="32"/>
        <v/>
      </c>
      <c r="AL71" s="19" t="str">
        <f t="shared" si="32"/>
        <v/>
      </c>
      <c r="AM71" s="19" t="str">
        <f t="shared" si="32"/>
        <v/>
      </c>
      <c r="AN71" s="20" t="str">
        <f t="shared" si="32"/>
        <v/>
      </c>
      <c r="AO71" s="18" t="str">
        <f t="shared" si="32"/>
        <v/>
      </c>
      <c r="AP71" s="19" t="str">
        <f t="shared" si="32"/>
        <v/>
      </c>
      <c r="AQ71" s="19" t="str">
        <f t="shared" si="32"/>
        <v/>
      </c>
      <c r="AR71" s="20" t="str">
        <f t="shared" si="32"/>
        <v/>
      </c>
      <c r="AS71" s="18" t="str">
        <f t="shared" si="32"/>
        <v/>
      </c>
      <c r="AT71" s="19" t="str">
        <f t="shared" si="32"/>
        <v/>
      </c>
      <c r="AU71" s="19" t="str">
        <f t="shared" si="32"/>
        <v/>
      </c>
      <c r="AV71" s="20" t="str">
        <f t="shared" si="32"/>
        <v/>
      </c>
      <c r="AW71" s="18" t="str">
        <f t="shared" si="32"/>
        <v/>
      </c>
      <c r="AX71" s="19" t="str">
        <f t="shared" si="32"/>
        <v/>
      </c>
      <c r="AY71" s="19" t="str">
        <f t="shared" si="32"/>
        <v/>
      </c>
      <c r="AZ71" s="20" t="str">
        <f t="shared" si="32"/>
        <v/>
      </c>
      <c r="BA71" s="18" t="str">
        <f t="shared" si="33"/>
        <v/>
      </c>
      <c r="BB71" s="19" t="str">
        <f t="shared" si="33"/>
        <v/>
      </c>
      <c r="BC71" s="19" t="str">
        <f t="shared" si="33"/>
        <v/>
      </c>
      <c r="BD71" s="20" t="str">
        <f t="shared" si="33"/>
        <v/>
      </c>
      <c r="BE71" s="18" t="str">
        <f t="shared" si="33"/>
        <v/>
      </c>
      <c r="BF71" s="19" t="str">
        <f t="shared" si="33"/>
        <v/>
      </c>
      <c r="BG71" s="19" t="str">
        <f t="shared" si="33"/>
        <v/>
      </c>
      <c r="BH71" s="20" t="str">
        <f t="shared" si="33"/>
        <v/>
      </c>
      <c r="BI71" s="18" t="str">
        <f t="shared" si="33"/>
        <v/>
      </c>
      <c r="BJ71" s="19" t="str">
        <f t="shared" si="33"/>
        <v/>
      </c>
      <c r="BK71" s="19" t="str">
        <f t="shared" si="33"/>
        <v/>
      </c>
      <c r="BL71" s="20" t="str">
        <f t="shared" si="33"/>
        <v/>
      </c>
      <c r="BN71" s="54"/>
      <c r="BO71" s="55"/>
      <c r="BP71" s="5" t="str">
        <f>IFERROR(HLOOKUP($D71,希望シフト!$3:$24,BS69,0),"")</f>
        <v/>
      </c>
      <c r="BQ71" s="7" t="str">
        <f>IFERROR(HLOOKUP($D71,希望シフト!$3:$24,BS70,0),"")</f>
        <v/>
      </c>
    </row>
    <row r="72" spans="2:71">
      <c r="B72" s="1" t="str">
        <f>$C68&amp;"-"&amp;C72</f>
        <v>6-3</v>
      </c>
      <c r="C72" s="4">
        <v>3</v>
      </c>
      <c r="D72" s="2" t="str">
        <f>IFERROR(HLOOKUP($C68&amp;"-"&amp;C72,集計シート!$2:$4,2,0),"")</f>
        <v/>
      </c>
      <c r="E72" s="18" t="str">
        <f t="shared" si="30"/>
        <v/>
      </c>
      <c r="F72" s="19" t="str">
        <f t="shared" si="30"/>
        <v/>
      </c>
      <c r="G72" s="19" t="str">
        <f t="shared" si="30"/>
        <v/>
      </c>
      <c r="H72" s="20" t="str">
        <f t="shared" si="30"/>
        <v/>
      </c>
      <c r="I72" s="18" t="str">
        <f t="shared" si="30"/>
        <v/>
      </c>
      <c r="J72" s="19" t="str">
        <f t="shared" si="30"/>
        <v/>
      </c>
      <c r="K72" s="19" t="str">
        <f t="shared" si="30"/>
        <v/>
      </c>
      <c r="L72" s="20" t="str">
        <f t="shared" si="30"/>
        <v/>
      </c>
      <c r="M72" s="18" t="str">
        <f t="shared" si="30"/>
        <v/>
      </c>
      <c r="N72" s="19" t="str">
        <f t="shared" si="30"/>
        <v/>
      </c>
      <c r="O72" s="19" t="str">
        <f t="shared" si="30"/>
        <v/>
      </c>
      <c r="P72" s="20" t="str">
        <f t="shared" si="30"/>
        <v/>
      </c>
      <c r="Q72" s="18" t="str">
        <f t="shared" si="30"/>
        <v/>
      </c>
      <c r="R72" s="19" t="str">
        <f t="shared" si="30"/>
        <v/>
      </c>
      <c r="S72" s="19" t="str">
        <f t="shared" si="30"/>
        <v/>
      </c>
      <c r="T72" s="20" t="str">
        <f t="shared" si="30"/>
        <v/>
      </c>
      <c r="U72" s="18" t="str">
        <f t="shared" si="31"/>
        <v/>
      </c>
      <c r="V72" s="19" t="str">
        <f t="shared" si="31"/>
        <v/>
      </c>
      <c r="W72" s="19" t="str">
        <f t="shared" si="31"/>
        <v/>
      </c>
      <c r="X72" s="20" t="str">
        <f t="shared" si="31"/>
        <v/>
      </c>
      <c r="Y72" s="18" t="str">
        <f t="shared" si="31"/>
        <v/>
      </c>
      <c r="Z72" s="19" t="str">
        <f t="shared" si="31"/>
        <v/>
      </c>
      <c r="AA72" s="19" t="str">
        <f t="shared" si="31"/>
        <v/>
      </c>
      <c r="AB72" s="20" t="str">
        <f t="shared" si="31"/>
        <v/>
      </c>
      <c r="AC72" s="18" t="str">
        <f t="shared" si="31"/>
        <v/>
      </c>
      <c r="AD72" s="19" t="str">
        <f t="shared" si="31"/>
        <v/>
      </c>
      <c r="AE72" s="19" t="str">
        <f t="shared" si="31"/>
        <v/>
      </c>
      <c r="AF72" s="20" t="str">
        <f t="shared" si="31"/>
        <v/>
      </c>
      <c r="AG72" s="18" t="str">
        <f t="shared" si="31"/>
        <v/>
      </c>
      <c r="AH72" s="19" t="str">
        <f t="shared" si="31"/>
        <v/>
      </c>
      <c r="AI72" s="19" t="str">
        <f t="shared" si="31"/>
        <v/>
      </c>
      <c r="AJ72" s="20" t="str">
        <f t="shared" si="31"/>
        <v/>
      </c>
      <c r="AK72" s="18" t="str">
        <f t="shared" si="32"/>
        <v/>
      </c>
      <c r="AL72" s="19" t="str">
        <f t="shared" si="32"/>
        <v/>
      </c>
      <c r="AM72" s="19" t="str">
        <f t="shared" si="32"/>
        <v/>
      </c>
      <c r="AN72" s="20" t="str">
        <f t="shared" si="32"/>
        <v/>
      </c>
      <c r="AO72" s="18" t="str">
        <f t="shared" si="32"/>
        <v/>
      </c>
      <c r="AP72" s="19" t="str">
        <f t="shared" si="32"/>
        <v/>
      </c>
      <c r="AQ72" s="19" t="str">
        <f t="shared" si="32"/>
        <v/>
      </c>
      <c r="AR72" s="20" t="str">
        <f t="shared" si="32"/>
        <v/>
      </c>
      <c r="AS72" s="18" t="str">
        <f t="shared" si="32"/>
        <v/>
      </c>
      <c r="AT72" s="19" t="str">
        <f t="shared" si="32"/>
        <v/>
      </c>
      <c r="AU72" s="19" t="str">
        <f t="shared" si="32"/>
        <v/>
      </c>
      <c r="AV72" s="20" t="str">
        <f t="shared" si="32"/>
        <v/>
      </c>
      <c r="AW72" s="18" t="str">
        <f t="shared" si="32"/>
        <v/>
      </c>
      <c r="AX72" s="19" t="str">
        <f t="shared" si="32"/>
        <v/>
      </c>
      <c r="AY72" s="19" t="str">
        <f t="shared" si="32"/>
        <v/>
      </c>
      <c r="AZ72" s="20" t="str">
        <f t="shared" si="32"/>
        <v/>
      </c>
      <c r="BA72" s="18" t="str">
        <f t="shared" si="33"/>
        <v/>
      </c>
      <c r="BB72" s="19" t="str">
        <f t="shared" si="33"/>
        <v/>
      </c>
      <c r="BC72" s="19" t="str">
        <f t="shared" si="33"/>
        <v/>
      </c>
      <c r="BD72" s="20" t="str">
        <f t="shared" si="33"/>
        <v/>
      </c>
      <c r="BE72" s="18" t="str">
        <f t="shared" si="33"/>
        <v/>
      </c>
      <c r="BF72" s="19" t="str">
        <f t="shared" si="33"/>
        <v/>
      </c>
      <c r="BG72" s="19" t="str">
        <f t="shared" si="33"/>
        <v/>
      </c>
      <c r="BH72" s="20" t="str">
        <f t="shared" si="33"/>
        <v/>
      </c>
      <c r="BI72" s="18" t="str">
        <f t="shared" si="33"/>
        <v/>
      </c>
      <c r="BJ72" s="19" t="str">
        <f t="shared" si="33"/>
        <v/>
      </c>
      <c r="BK72" s="19" t="str">
        <f t="shared" si="33"/>
        <v/>
      </c>
      <c r="BL72" s="20" t="str">
        <f t="shared" si="33"/>
        <v/>
      </c>
      <c r="BN72" s="54"/>
      <c r="BO72" s="55"/>
      <c r="BP72" s="5" t="str">
        <f>IFERROR(HLOOKUP($D72,希望シフト!$3:$24,BS69,0),"")</f>
        <v/>
      </c>
      <c r="BQ72" s="7" t="str">
        <f>IFERROR(HLOOKUP($D72,希望シフト!$3:$24,BS70,0),"")</f>
        <v/>
      </c>
    </row>
    <row r="73" spans="2:71">
      <c r="B73" s="1" t="str">
        <f>$C68&amp;"-"&amp;C73</f>
        <v>6-4</v>
      </c>
      <c r="C73" s="4">
        <v>4</v>
      </c>
      <c r="D73" s="2" t="str">
        <f>IFERROR(HLOOKUP($C68&amp;"-"&amp;C73,集計シート!$2:$4,2,0),"")</f>
        <v/>
      </c>
      <c r="E73" s="18" t="str">
        <f t="shared" si="30"/>
        <v/>
      </c>
      <c r="F73" s="19" t="str">
        <f t="shared" si="30"/>
        <v/>
      </c>
      <c r="G73" s="19" t="str">
        <f t="shared" si="30"/>
        <v/>
      </c>
      <c r="H73" s="20" t="str">
        <f t="shared" si="30"/>
        <v/>
      </c>
      <c r="I73" s="18" t="str">
        <f t="shared" si="30"/>
        <v/>
      </c>
      <c r="J73" s="19" t="str">
        <f t="shared" si="30"/>
        <v/>
      </c>
      <c r="K73" s="19" t="str">
        <f t="shared" si="30"/>
        <v/>
      </c>
      <c r="L73" s="20" t="str">
        <f t="shared" si="30"/>
        <v/>
      </c>
      <c r="M73" s="18" t="str">
        <f t="shared" si="30"/>
        <v/>
      </c>
      <c r="N73" s="19" t="str">
        <f t="shared" si="30"/>
        <v/>
      </c>
      <c r="O73" s="19" t="str">
        <f t="shared" si="30"/>
        <v/>
      </c>
      <c r="P73" s="20" t="str">
        <f t="shared" si="30"/>
        <v/>
      </c>
      <c r="Q73" s="18" t="str">
        <f t="shared" si="30"/>
        <v/>
      </c>
      <c r="R73" s="19" t="str">
        <f t="shared" si="30"/>
        <v/>
      </c>
      <c r="S73" s="19" t="str">
        <f t="shared" si="30"/>
        <v/>
      </c>
      <c r="T73" s="20" t="str">
        <f t="shared" si="30"/>
        <v/>
      </c>
      <c r="U73" s="18" t="str">
        <f t="shared" si="31"/>
        <v/>
      </c>
      <c r="V73" s="19" t="str">
        <f t="shared" si="31"/>
        <v/>
      </c>
      <c r="W73" s="19" t="str">
        <f t="shared" si="31"/>
        <v/>
      </c>
      <c r="X73" s="20" t="str">
        <f t="shared" si="31"/>
        <v/>
      </c>
      <c r="Y73" s="18" t="str">
        <f t="shared" si="31"/>
        <v/>
      </c>
      <c r="Z73" s="19" t="str">
        <f t="shared" si="31"/>
        <v/>
      </c>
      <c r="AA73" s="19" t="str">
        <f t="shared" si="31"/>
        <v/>
      </c>
      <c r="AB73" s="20" t="str">
        <f t="shared" si="31"/>
        <v/>
      </c>
      <c r="AC73" s="18" t="str">
        <f t="shared" si="31"/>
        <v/>
      </c>
      <c r="AD73" s="19" t="str">
        <f t="shared" si="31"/>
        <v/>
      </c>
      <c r="AE73" s="19" t="str">
        <f t="shared" si="31"/>
        <v/>
      </c>
      <c r="AF73" s="20" t="str">
        <f t="shared" si="31"/>
        <v/>
      </c>
      <c r="AG73" s="18" t="str">
        <f t="shared" si="31"/>
        <v/>
      </c>
      <c r="AH73" s="19" t="str">
        <f t="shared" si="31"/>
        <v/>
      </c>
      <c r="AI73" s="19" t="str">
        <f t="shared" si="31"/>
        <v/>
      </c>
      <c r="AJ73" s="20" t="str">
        <f t="shared" si="31"/>
        <v/>
      </c>
      <c r="AK73" s="18" t="str">
        <f t="shared" si="32"/>
        <v/>
      </c>
      <c r="AL73" s="19" t="str">
        <f t="shared" si="32"/>
        <v/>
      </c>
      <c r="AM73" s="19" t="str">
        <f t="shared" si="32"/>
        <v/>
      </c>
      <c r="AN73" s="20" t="str">
        <f t="shared" si="32"/>
        <v/>
      </c>
      <c r="AO73" s="18" t="str">
        <f t="shared" si="32"/>
        <v/>
      </c>
      <c r="AP73" s="19" t="str">
        <f t="shared" si="32"/>
        <v/>
      </c>
      <c r="AQ73" s="19" t="str">
        <f t="shared" si="32"/>
        <v/>
      </c>
      <c r="AR73" s="20" t="str">
        <f t="shared" si="32"/>
        <v/>
      </c>
      <c r="AS73" s="18" t="str">
        <f t="shared" si="32"/>
        <v/>
      </c>
      <c r="AT73" s="19" t="str">
        <f t="shared" si="32"/>
        <v/>
      </c>
      <c r="AU73" s="19" t="str">
        <f t="shared" si="32"/>
        <v/>
      </c>
      <c r="AV73" s="20" t="str">
        <f t="shared" si="32"/>
        <v/>
      </c>
      <c r="AW73" s="18" t="str">
        <f t="shared" si="32"/>
        <v/>
      </c>
      <c r="AX73" s="19" t="str">
        <f t="shared" si="32"/>
        <v/>
      </c>
      <c r="AY73" s="19" t="str">
        <f t="shared" si="32"/>
        <v/>
      </c>
      <c r="AZ73" s="20" t="str">
        <f t="shared" si="32"/>
        <v/>
      </c>
      <c r="BA73" s="18" t="str">
        <f t="shared" si="33"/>
        <v/>
      </c>
      <c r="BB73" s="19" t="str">
        <f t="shared" si="33"/>
        <v/>
      </c>
      <c r="BC73" s="19" t="str">
        <f t="shared" si="33"/>
        <v/>
      </c>
      <c r="BD73" s="20" t="str">
        <f t="shared" si="33"/>
        <v/>
      </c>
      <c r="BE73" s="18" t="str">
        <f t="shared" si="33"/>
        <v/>
      </c>
      <c r="BF73" s="19" t="str">
        <f t="shared" si="33"/>
        <v/>
      </c>
      <c r="BG73" s="19" t="str">
        <f t="shared" si="33"/>
        <v/>
      </c>
      <c r="BH73" s="20" t="str">
        <f t="shared" si="33"/>
        <v/>
      </c>
      <c r="BI73" s="18" t="str">
        <f t="shared" si="33"/>
        <v/>
      </c>
      <c r="BJ73" s="19" t="str">
        <f t="shared" si="33"/>
        <v/>
      </c>
      <c r="BK73" s="19" t="str">
        <f t="shared" si="33"/>
        <v/>
      </c>
      <c r="BL73" s="20" t="str">
        <f t="shared" si="33"/>
        <v/>
      </c>
      <c r="BN73" s="54"/>
      <c r="BO73" s="55"/>
      <c r="BP73" s="5" t="str">
        <f>IFERROR(HLOOKUP($D73,希望シフト!$3:$24,BS69,0),"")</f>
        <v/>
      </c>
      <c r="BQ73" s="7" t="str">
        <f>IFERROR(HLOOKUP($D73,希望シフト!$3:$24,BS70,0),"")</f>
        <v/>
      </c>
    </row>
    <row r="74" spans="2:71">
      <c r="B74" s="1" t="str">
        <f>$C68&amp;"-"&amp;C74</f>
        <v>6-5</v>
      </c>
      <c r="C74" s="4">
        <v>5</v>
      </c>
      <c r="D74" s="2" t="str">
        <f>IFERROR(HLOOKUP($C68&amp;"-"&amp;C74,集計シート!$2:$4,2,0),"")</f>
        <v/>
      </c>
      <c r="E74" s="18" t="str">
        <f t="shared" si="30"/>
        <v/>
      </c>
      <c r="F74" s="19" t="str">
        <f t="shared" si="30"/>
        <v/>
      </c>
      <c r="G74" s="19" t="str">
        <f t="shared" si="30"/>
        <v/>
      </c>
      <c r="H74" s="20" t="str">
        <f t="shared" si="30"/>
        <v/>
      </c>
      <c r="I74" s="18" t="str">
        <f t="shared" si="30"/>
        <v/>
      </c>
      <c r="J74" s="19" t="str">
        <f t="shared" si="30"/>
        <v/>
      </c>
      <c r="K74" s="19" t="str">
        <f t="shared" si="30"/>
        <v/>
      </c>
      <c r="L74" s="20" t="str">
        <f t="shared" si="30"/>
        <v/>
      </c>
      <c r="M74" s="18" t="str">
        <f t="shared" si="30"/>
        <v/>
      </c>
      <c r="N74" s="19" t="str">
        <f t="shared" si="30"/>
        <v/>
      </c>
      <c r="O74" s="19" t="str">
        <f t="shared" si="30"/>
        <v/>
      </c>
      <c r="P74" s="20" t="str">
        <f t="shared" si="30"/>
        <v/>
      </c>
      <c r="Q74" s="18" t="str">
        <f t="shared" si="30"/>
        <v/>
      </c>
      <c r="R74" s="19" t="str">
        <f t="shared" si="30"/>
        <v/>
      </c>
      <c r="S74" s="19" t="str">
        <f t="shared" si="30"/>
        <v/>
      </c>
      <c r="T74" s="20" t="str">
        <f t="shared" si="30"/>
        <v/>
      </c>
      <c r="U74" s="18" t="str">
        <f t="shared" si="31"/>
        <v/>
      </c>
      <c r="V74" s="19" t="str">
        <f t="shared" si="31"/>
        <v/>
      </c>
      <c r="W74" s="19" t="str">
        <f t="shared" si="31"/>
        <v/>
      </c>
      <c r="X74" s="20" t="str">
        <f t="shared" si="31"/>
        <v/>
      </c>
      <c r="Y74" s="18" t="str">
        <f t="shared" si="31"/>
        <v/>
      </c>
      <c r="Z74" s="19" t="str">
        <f t="shared" si="31"/>
        <v/>
      </c>
      <c r="AA74" s="19" t="str">
        <f t="shared" si="31"/>
        <v/>
      </c>
      <c r="AB74" s="20" t="str">
        <f t="shared" si="31"/>
        <v/>
      </c>
      <c r="AC74" s="18" t="str">
        <f t="shared" si="31"/>
        <v/>
      </c>
      <c r="AD74" s="19" t="str">
        <f t="shared" si="31"/>
        <v/>
      </c>
      <c r="AE74" s="19" t="str">
        <f t="shared" si="31"/>
        <v/>
      </c>
      <c r="AF74" s="20" t="str">
        <f t="shared" si="31"/>
        <v/>
      </c>
      <c r="AG74" s="18" t="str">
        <f t="shared" si="31"/>
        <v/>
      </c>
      <c r="AH74" s="19" t="str">
        <f t="shared" si="31"/>
        <v/>
      </c>
      <c r="AI74" s="19" t="str">
        <f t="shared" si="31"/>
        <v/>
      </c>
      <c r="AJ74" s="20" t="str">
        <f t="shared" si="31"/>
        <v/>
      </c>
      <c r="AK74" s="18" t="str">
        <f t="shared" si="32"/>
        <v/>
      </c>
      <c r="AL74" s="19" t="str">
        <f t="shared" si="32"/>
        <v/>
      </c>
      <c r="AM74" s="19" t="str">
        <f t="shared" si="32"/>
        <v/>
      </c>
      <c r="AN74" s="20" t="str">
        <f t="shared" si="32"/>
        <v/>
      </c>
      <c r="AO74" s="18" t="str">
        <f t="shared" si="32"/>
        <v/>
      </c>
      <c r="AP74" s="19" t="str">
        <f t="shared" si="32"/>
        <v/>
      </c>
      <c r="AQ74" s="19" t="str">
        <f t="shared" si="32"/>
        <v/>
      </c>
      <c r="AR74" s="20" t="str">
        <f t="shared" si="32"/>
        <v/>
      </c>
      <c r="AS74" s="18" t="str">
        <f t="shared" si="32"/>
        <v/>
      </c>
      <c r="AT74" s="19" t="str">
        <f t="shared" si="32"/>
        <v/>
      </c>
      <c r="AU74" s="19" t="str">
        <f t="shared" si="32"/>
        <v/>
      </c>
      <c r="AV74" s="20" t="str">
        <f t="shared" si="32"/>
        <v/>
      </c>
      <c r="AW74" s="18" t="str">
        <f t="shared" si="32"/>
        <v/>
      </c>
      <c r="AX74" s="19" t="str">
        <f t="shared" si="32"/>
        <v/>
      </c>
      <c r="AY74" s="19" t="str">
        <f t="shared" si="32"/>
        <v/>
      </c>
      <c r="AZ74" s="20" t="str">
        <f t="shared" si="32"/>
        <v/>
      </c>
      <c r="BA74" s="18" t="str">
        <f t="shared" si="33"/>
        <v/>
      </c>
      <c r="BB74" s="19" t="str">
        <f t="shared" si="33"/>
        <v/>
      </c>
      <c r="BC74" s="19" t="str">
        <f t="shared" si="33"/>
        <v/>
      </c>
      <c r="BD74" s="20" t="str">
        <f t="shared" si="33"/>
        <v/>
      </c>
      <c r="BE74" s="18" t="str">
        <f t="shared" si="33"/>
        <v/>
      </c>
      <c r="BF74" s="19" t="str">
        <f t="shared" si="33"/>
        <v/>
      </c>
      <c r="BG74" s="19" t="str">
        <f t="shared" si="33"/>
        <v/>
      </c>
      <c r="BH74" s="20" t="str">
        <f t="shared" si="33"/>
        <v/>
      </c>
      <c r="BI74" s="18" t="str">
        <f t="shared" si="33"/>
        <v/>
      </c>
      <c r="BJ74" s="19" t="str">
        <f t="shared" si="33"/>
        <v/>
      </c>
      <c r="BK74" s="19" t="str">
        <f t="shared" si="33"/>
        <v/>
      </c>
      <c r="BL74" s="20" t="str">
        <f t="shared" si="33"/>
        <v/>
      </c>
      <c r="BN74" s="54"/>
      <c r="BO74" s="55"/>
      <c r="BP74" s="5" t="str">
        <f>IFERROR(HLOOKUP($D74,希望シフト!$3:$24,BS69,0),"")</f>
        <v/>
      </c>
      <c r="BQ74" s="7" t="str">
        <f>IFERROR(HLOOKUP($D74,希望シフト!$3:$24,BS70,0),"")</f>
        <v/>
      </c>
    </row>
    <row r="75" spans="2:71">
      <c r="B75" s="1" t="str">
        <f>$C68&amp;"-"&amp;C75</f>
        <v>6-6</v>
      </c>
      <c r="C75" s="4">
        <v>6</v>
      </c>
      <c r="D75" s="2" t="str">
        <f>IFERROR(HLOOKUP($C68&amp;"-"&amp;C75,集計シート!$2:$4,2,0),"")</f>
        <v/>
      </c>
      <c r="E75" s="18" t="str">
        <f t="shared" si="30"/>
        <v/>
      </c>
      <c r="F75" s="19" t="str">
        <f t="shared" si="30"/>
        <v/>
      </c>
      <c r="G75" s="19" t="str">
        <f t="shared" si="30"/>
        <v/>
      </c>
      <c r="H75" s="20" t="str">
        <f t="shared" si="30"/>
        <v/>
      </c>
      <c r="I75" s="18" t="str">
        <f t="shared" si="30"/>
        <v/>
      </c>
      <c r="J75" s="19" t="str">
        <f t="shared" si="30"/>
        <v/>
      </c>
      <c r="K75" s="19" t="str">
        <f t="shared" si="30"/>
        <v/>
      </c>
      <c r="L75" s="20" t="str">
        <f t="shared" si="30"/>
        <v/>
      </c>
      <c r="M75" s="18" t="str">
        <f t="shared" si="30"/>
        <v/>
      </c>
      <c r="N75" s="19" t="str">
        <f t="shared" si="30"/>
        <v/>
      </c>
      <c r="O75" s="19" t="str">
        <f t="shared" si="30"/>
        <v/>
      </c>
      <c r="P75" s="20" t="str">
        <f t="shared" si="30"/>
        <v/>
      </c>
      <c r="Q75" s="18" t="str">
        <f t="shared" si="30"/>
        <v/>
      </c>
      <c r="R75" s="19" t="str">
        <f t="shared" si="30"/>
        <v/>
      </c>
      <c r="S75" s="19" t="str">
        <f t="shared" si="30"/>
        <v/>
      </c>
      <c r="T75" s="20" t="str">
        <f t="shared" si="30"/>
        <v/>
      </c>
      <c r="U75" s="18" t="str">
        <f t="shared" si="31"/>
        <v/>
      </c>
      <c r="V75" s="19" t="str">
        <f t="shared" si="31"/>
        <v/>
      </c>
      <c r="W75" s="19" t="str">
        <f t="shared" si="31"/>
        <v/>
      </c>
      <c r="X75" s="20" t="str">
        <f t="shared" si="31"/>
        <v/>
      </c>
      <c r="Y75" s="18" t="str">
        <f t="shared" si="31"/>
        <v/>
      </c>
      <c r="Z75" s="19" t="str">
        <f t="shared" si="31"/>
        <v/>
      </c>
      <c r="AA75" s="19" t="str">
        <f t="shared" si="31"/>
        <v/>
      </c>
      <c r="AB75" s="20" t="str">
        <f t="shared" si="31"/>
        <v/>
      </c>
      <c r="AC75" s="18" t="str">
        <f t="shared" si="31"/>
        <v/>
      </c>
      <c r="AD75" s="19" t="str">
        <f t="shared" si="31"/>
        <v/>
      </c>
      <c r="AE75" s="19" t="str">
        <f t="shared" si="31"/>
        <v/>
      </c>
      <c r="AF75" s="20" t="str">
        <f t="shared" si="31"/>
        <v/>
      </c>
      <c r="AG75" s="18" t="str">
        <f t="shared" si="31"/>
        <v/>
      </c>
      <c r="AH75" s="19" t="str">
        <f t="shared" si="31"/>
        <v/>
      </c>
      <c r="AI75" s="19" t="str">
        <f t="shared" si="31"/>
        <v/>
      </c>
      <c r="AJ75" s="20" t="str">
        <f t="shared" si="31"/>
        <v/>
      </c>
      <c r="AK75" s="18" t="str">
        <f t="shared" si="32"/>
        <v/>
      </c>
      <c r="AL75" s="19" t="str">
        <f t="shared" si="32"/>
        <v/>
      </c>
      <c r="AM75" s="19" t="str">
        <f t="shared" si="32"/>
        <v/>
      </c>
      <c r="AN75" s="20" t="str">
        <f t="shared" si="32"/>
        <v/>
      </c>
      <c r="AO75" s="18" t="str">
        <f t="shared" si="32"/>
        <v/>
      </c>
      <c r="AP75" s="19" t="str">
        <f t="shared" si="32"/>
        <v/>
      </c>
      <c r="AQ75" s="19" t="str">
        <f t="shared" si="32"/>
        <v/>
      </c>
      <c r="AR75" s="20" t="str">
        <f t="shared" si="32"/>
        <v/>
      </c>
      <c r="AS75" s="18" t="str">
        <f t="shared" si="32"/>
        <v/>
      </c>
      <c r="AT75" s="19" t="str">
        <f t="shared" si="32"/>
        <v/>
      </c>
      <c r="AU75" s="19" t="str">
        <f t="shared" si="32"/>
        <v/>
      </c>
      <c r="AV75" s="20" t="str">
        <f t="shared" si="32"/>
        <v/>
      </c>
      <c r="AW75" s="18" t="str">
        <f t="shared" si="32"/>
        <v/>
      </c>
      <c r="AX75" s="19" t="str">
        <f t="shared" si="32"/>
        <v/>
      </c>
      <c r="AY75" s="19" t="str">
        <f t="shared" si="32"/>
        <v/>
      </c>
      <c r="AZ75" s="20" t="str">
        <f t="shared" si="32"/>
        <v/>
      </c>
      <c r="BA75" s="18" t="str">
        <f t="shared" si="33"/>
        <v/>
      </c>
      <c r="BB75" s="19" t="str">
        <f t="shared" si="33"/>
        <v/>
      </c>
      <c r="BC75" s="19" t="str">
        <f t="shared" si="33"/>
        <v/>
      </c>
      <c r="BD75" s="20" t="str">
        <f t="shared" si="33"/>
        <v/>
      </c>
      <c r="BE75" s="18" t="str">
        <f t="shared" si="33"/>
        <v/>
      </c>
      <c r="BF75" s="19" t="str">
        <f t="shared" si="33"/>
        <v/>
      </c>
      <c r="BG75" s="19" t="str">
        <f t="shared" si="33"/>
        <v/>
      </c>
      <c r="BH75" s="20" t="str">
        <f t="shared" si="33"/>
        <v/>
      </c>
      <c r="BI75" s="18" t="str">
        <f t="shared" si="33"/>
        <v/>
      </c>
      <c r="BJ75" s="19" t="str">
        <f t="shared" si="33"/>
        <v/>
      </c>
      <c r="BK75" s="19" t="str">
        <f t="shared" si="33"/>
        <v/>
      </c>
      <c r="BL75" s="20" t="str">
        <f t="shared" si="33"/>
        <v/>
      </c>
      <c r="BN75" s="54"/>
      <c r="BO75" s="55"/>
      <c r="BP75" s="5" t="str">
        <f>IFERROR(HLOOKUP($D75,希望シフト!$3:$24,BS69,0),"")</f>
        <v/>
      </c>
      <c r="BQ75" s="7" t="str">
        <f>IFERROR(HLOOKUP($D75,希望シフト!$3:$24,BS70,0),"")</f>
        <v/>
      </c>
    </row>
    <row r="76" spans="2:71">
      <c r="B76" s="1" t="str">
        <f>$C68&amp;"-"&amp;C76</f>
        <v>6-7</v>
      </c>
      <c r="C76" s="4">
        <v>7</v>
      </c>
      <c r="D76" s="2" t="str">
        <f>IFERROR(HLOOKUP($C68&amp;"-"&amp;C76,集計シート!$2:$4,2,0),"")</f>
        <v/>
      </c>
      <c r="E76" s="18" t="str">
        <f t="shared" si="30"/>
        <v/>
      </c>
      <c r="F76" s="19" t="str">
        <f t="shared" si="30"/>
        <v/>
      </c>
      <c r="G76" s="19" t="str">
        <f t="shared" si="30"/>
        <v/>
      </c>
      <c r="H76" s="20" t="str">
        <f t="shared" si="30"/>
        <v/>
      </c>
      <c r="I76" s="18" t="str">
        <f t="shared" si="30"/>
        <v/>
      </c>
      <c r="J76" s="19" t="str">
        <f t="shared" si="30"/>
        <v/>
      </c>
      <c r="K76" s="19" t="str">
        <f t="shared" si="30"/>
        <v/>
      </c>
      <c r="L76" s="20" t="str">
        <f t="shared" si="30"/>
        <v/>
      </c>
      <c r="M76" s="18" t="str">
        <f t="shared" si="30"/>
        <v/>
      </c>
      <c r="N76" s="19" t="str">
        <f t="shared" si="30"/>
        <v/>
      </c>
      <c r="O76" s="19" t="str">
        <f t="shared" si="30"/>
        <v/>
      </c>
      <c r="P76" s="20" t="str">
        <f t="shared" si="30"/>
        <v/>
      </c>
      <c r="Q76" s="18" t="str">
        <f t="shared" si="30"/>
        <v/>
      </c>
      <c r="R76" s="19" t="str">
        <f t="shared" si="30"/>
        <v/>
      </c>
      <c r="S76" s="19" t="str">
        <f t="shared" si="30"/>
        <v/>
      </c>
      <c r="T76" s="20" t="str">
        <f t="shared" si="30"/>
        <v/>
      </c>
      <c r="U76" s="18" t="str">
        <f t="shared" si="31"/>
        <v/>
      </c>
      <c r="V76" s="19" t="str">
        <f t="shared" si="31"/>
        <v/>
      </c>
      <c r="W76" s="19" t="str">
        <f t="shared" si="31"/>
        <v/>
      </c>
      <c r="X76" s="20" t="str">
        <f t="shared" si="31"/>
        <v/>
      </c>
      <c r="Y76" s="18" t="str">
        <f t="shared" si="31"/>
        <v/>
      </c>
      <c r="Z76" s="19" t="str">
        <f t="shared" si="31"/>
        <v/>
      </c>
      <c r="AA76" s="19" t="str">
        <f t="shared" si="31"/>
        <v/>
      </c>
      <c r="AB76" s="20" t="str">
        <f t="shared" si="31"/>
        <v/>
      </c>
      <c r="AC76" s="18" t="str">
        <f t="shared" si="31"/>
        <v/>
      </c>
      <c r="AD76" s="19" t="str">
        <f t="shared" si="31"/>
        <v/>
      </c>
      <c r="AE76" s="19" t="str">
        <f t="shared" si="31"/>
        <v/>
      </c>
      <c r="AF76" s="20" t="str">
        <f t="shared" si="31"/>
        <v/>
      </c>
      <c r="AG76" s="18" t="str">
        <f t="shared" si="31"/>
        <v/>
      </c>
      <c r="AH76" s="19" t="str">
        <f t="shared" si="31"/>
        <v/>
      </c>
      <c r="AI76" s="19" t="str">
        <f t="shared" si="31"/>
        <v/>
      </c>
      <c r="AJ76" s="20" t="str">
        <f t="shared" si="31"/>
        <v/>
      </c>
      <c r="AK76" s="18" t="str">
        <f t="shared" si="32"/>
        <v/>
      </c>
      <c r="AL76" s="19" t="str">
        <f t="shared" si="32"/>
        <v/>
      </c>
      <c r="AM76" s="19" t="str">
        <f t="shared" si="32"/>
        <v/>
      </c>
      <c r="AN76" s="20" t="str">
        <f t="shared" si="32"/>
        <v/>
      </c>
      <c r="AO76" s="18" t="str">
        <f t="shared" si="32"/>
        <v/>
      </c>
      <c r="AP76" s="19" t="str">
        <f t="shared" si="32"/>
        <v/>
      </c>
      <c r="AQ76" s="19" t="str">
        <f t="shared" si="32"/>
        <v/>
      </c>
      <c r="AR76" s="20" t="str">
        <f t="shared" si="32"/>
        <v/>
      </c>
      <c r="AS76" s="18" t="str">
        <f t="shared" si="32"/>
        <v/>
      </c>
      <c r="AT76" s="19" t="str">
        <f t="shared" si="32"/>
        <v/>
      </c>
      <c r="AU76" s="19" t="str">
        <f t="shared" si="32"/>
        <v/>
      </c>
      <c r="AV76" s="20" t="str">
        <f t="shared" si="32"/>
        <v/>
      </c>
      <c r="AW76" s="18" t="str">
        <f t="shared" si="32"/>
        <v/>
      </c>
      <c r="AX76" s="19" t="str">
        <f t="shared" si="32"/>
        <v/>
      </c>
      <c r="AY76" s="19" t="str">
        <f t="shared" si="32"/>
        <v/>
      </c>
      <c r="AZ76" s="20" t="str">
        <f t="shared" si="32"/>
        <v/>
      </c>
      <c r="BA76" s="18" t="str">
        <f t="shared" si="33"/>
        <v/>
      </c>
      <c r="BB76" s="19" t="str">
        <f t="shared" si="33"/>
        <v/>
      </c>
      <c r="BC76" s="19" t="str">
        <f t="shared" si="33"/>
        <v/>
      </c>
      <c r="BD76" s="20" t="str">
        <f t="shared" si="33"/>
        <v/>
      </c>
      <c r="BE76" s="18" t="str">
        <f t="shared" si="33"/>
        <v/>
      </c>
      <c r="BF76" s="19" t="str">
        <f t="shared" si="33"/>
        <v/>
      </c>
      <c r="BG76" s="19" t="str">
        <f t="shared" si="33"/>
        <v/>
      </c>
      <c r="BH76" s="20" t="str">
        <f t="shared" si="33"/>
        <v/>
      </c>
      <c r="BI76" s="18" t="str">
        <f t="shared" si="33"/>
        <v/>
      </c>
      <c r="BJ76" s="19" t="str">
        <f t="shared" si="33"/>
        <v/>
      </c>
      <c r="BK76" s="19" t="str">
        <f t="shared" si="33"/>
        <v/>
      </c>
      <c r="BL76" s="20" t="str">
        <f t="shared" si="33"/>
        <v/>
      </c>
      <c r="BN76" s="54"/>
      <c r="BO76" s="55"/>
      <c r="BP76" s="5" t="str">
        <f>IFERROR(HLOOKUP($D76,希望シフト!$3:$24,BS69,0),"")</f>
        <v/>
      </c>
      <c r="BQ76" s="7" t="str">
        <f>IFERROR(HLOOKUP($D76,希望シフト!$3:$24,BS70,0),"")</f>
        <v/>
      </c>
    </row>
    <row r="77" spans="2:71">
      <c r="B77" s="1" t="str">
        <f>$C68&amp;"-"&amp;C77</f>
        <v>6-8</v>
      </c>
      <c r="C77" s="4">
        <v>8</v>
      </c>
      <c r="D77" s="2" t="str">
        <f>IFERROR(HLOOKUP($C68&amp;"-"&amp;C77,集計シート!$2:$4,2,0),"")</f>
        <v/>
      </c>
      <c r="E77" s="18" t="str">
        <f t="shared" si="30"/>
        <v/>
      </c>
      <c r="F77" s="19" t="str">
        <f t="shared" si="30"/>
        <v/>
      </c>
      <c r="G77" s="19" t="str">
        <f t="shared" si="30"/>
        <v/>
      </c>
      <c r="H77" s="20" t="str">
        <f t="shared" si="30"/>
        <v/>
      </c>
      <c r="I77" s="18" t="str">
        <f t="shared" si="30"/>
        <v/>
      </c>
      <c r="J77" s="19" t="str">
        <f t="shared" si="30"/>
        <v/>
      </c>
      <c r="K77" s="19" t="str">
        <f t="shared" si="30"/>
        <v/>
      </c>
      <c r="L77" s="20" t="str">
        <f t="shared" si="30"/>
        <v/>
      </c>
      <c r="M77" s="18" t="str">
        <f t="shared" si="30"/>
        <v/>
      </c>
      <c r="N77" s="19" t="str">
        <f t="shared" si="30"/>
        <v/>
      </c>
      <c r="O77" s="19" t="str">
        <f t="shared" si="30"/>
        <v/>
      </c>
      <c r="P77" s="20" t="str">
        <f t="shared" si="30"/>
        <v/>
      </c>
      <c r="Q77" s="18" t="str">
        <f t="shared" si="30"/>
        <v/>
      </c>
      <c r="R77" s="19" t="str">
        <f t="shared" si="30"/>
        <v/>
      </c>
      <c r="S77" s="19" t="str">
        <f t="shared" si="30"/>
        <v/>
      </c>
      <c r="T77" s="20" t="str">
        <f t="shared" si="30"/>
        <v/>
      </c>
      <c r="U77" s="18" t="str">
        <f t="shared" si="31"/>
        <v/>
      </c>
      <c r="V77" s="19" t="str">
        <f t="shared" si="31"/>
        <v/>
      </c>
      <c r="W77" s="19" t="str">
        <f t="shared" si="31"/>
        <v/>
      </c>
      <c r="X77" s="20" t="str">
        <f t="shared" si="31"/>
        <v/>
      </c>
      <c r="Y77" s="18" t="str">
        <f t="shared" si="31"/>
        <v/>
      </c>
      <c r="Z77" s="19" t="str">
        <f t="shared" si="31"/>
        <v/>
      </c>
      <c r="AA77" s="19" t="str">
        <f t="shared" si="31"/>
        <v/>
      </c>
      <c r="AB77" s="20" t="str">
        <f t="shared" si="31"/>
        <v/>
      </c>
      <c r="AC77" s="18" t="str">
        <f t="shared" si="31"/>
        <v/>
      </c>
      <c r="AD77" s="19" t="str">
        <f t="shared" si="31"/>
        <v/>
      </c>
      <c r="AE77" s="19" t="str">
        <f t="shared" si="31"/>
        <v/>
      </c>
      <c r="AF77" s="20" t="str">
        <f t="shared" si="31"/>
        <v/>
      </c>
      <c r="AG77" s="18" t="str">
        <f t="shared" si="31"/>
        <v/>
      </c>
      <c r="AH77" s="19" t="str">
        <f t="shared" si="31"/>
        <v/>
      </c>
      <c r="AI77" s="19" t="str">
        <f t="shared" si="31"/>
        <v/>
      </c>
      <c r="AJ77" s="20" t="str">
        <f t="shared" si="31"/>
        <v/>
      </c>
      <c r="AK77" s="18" t="str">
        <f t="shared" si="32"/>
        <v/>
      </c>
      <c r="AL77" s="19" t="str">
        <f t="shared" si="32"/>
        <v/>
      </c>
      <c r="AM77" s="19" t="str">
        <f t="shared" si="32"/>
        <v/>
      </c>
      <c r="AN77" s="20" t="str">
        <f t="shared" si="32"/>
        <v/>
      </c>
      <c r="AO77" s="18" t="str">
        <f t="shared" si="32"/>
        <v/>
      </c>
      <c r="AP77" s="19" t="str">
        <f t="shared" si="32"/>
        <v/>
      </c>
      <c r="AQ77" s="19" t="str">
        <f t="shared" si="32"/>
        <v/>
      </c>
      <c r="AR77" s="20" t="str">
        <f t="shared" si="32"/>
        <v/>
      </c>
      <c r="AS77" s="18" t="str">
        <f t="shared" si="32"/>
        <v/>
      </c>
      <c r="AT77" s="19" t="str">
        <f t="shared" si="32"/>
        <v/>
      </c>
      <c r="AU77" s="19" t="str">
        <f t="shared" si="32"/>
        <v/>
      </c>
      <c r="AV77" s="20" t="str">
        <f t="shared" si="32"/>
        <v/>
      </c>
      <c r="AW77" s="18" t="str">
        <f t="shared" si="32"/>
        <v/>
      </c>
      <c r="AX77" s="19" t="str">
        <f t="shared" si="32"/>
        <v/>
      </c>
      <c r="AY77" s="19" t="str">
        <f t="shared" si="32"/>
        <v/>
      </c>
      <c r="AZ77" s="20" t="str">
        <f t="shared" si="32"/>
        <v/>
      </c>
      <c r="BA77" s="18" t="str">
        <f t="shared" si="33"/>
        <v/>
      </c>
      <c r="BB77" s="19" t="str">
        <f t="shared" si="33"/>
        <v/>
      </c>
      <c r="BC77" s="19" t="str">
        <f t="shared" si="33"/>
        <v/>
      </c>
      <c r="BD77" s="20" t="str">
        <f t="shared" si="33"/>
        <v/>
      </c>
      <c r="BE77" s="18" t="str">
        <f t="shared" si="33"/>
        <v/>
      </c>
      <c r="BF77" s="19" t="str">
        <f t="shared" si="33"/>
        <v/>
      </c>
      <c r="BG77" s="19" t="str">
        <f t="shared" si="33"/>
        <v/>
      </c>
      <c r="BH77" s="20" t="str">
        <f t="shared" si="33"/>
        <v/>
      </c>
      <c r="BI77" s="18" t="str">
        <f t="shared" si="33"/>
        <v/>
      </c>
      <c r="BJ77" s="19" t="str">
        <f t="shared" si="33"/>
        <v/>
      </c>
      <c r="BK77" s="19" t="str">
        <f t="shared" si="33"/>
        <v/>
      </c>
      <c r="BL77" s="20" t="str">
        <f t="shared" si="33"/>
        <v/>
      </c>
      <c r="BN77" s="54"/>
      <c r="BO77" s="55"/>
      <c r="BP77" s="5" t="str">
        <f>IFERROR(HLOOKUP($D77,希望シフト!$3:$24,BS69,0),"")</f>
        <v/>
      </c>
      <c r="BQ77" s="7" t="str">
        <f>IFERROR(HLOOKUP($D77,希望シフト!$3:$24,BS70,0),"")</f>
        <v/>
      </c>
    </row>
    <row r="78" spans="2:71">
      <c r="B78" s="1" t="str">
        <f>$C68&amp;"-"&amp;C78</f>
        <v>6-9</v>
      </c>
      <c r="C78" s="4">
        <v>9</v>
      </c>
      <c r="D78" s="2" t="str">
        <f>IFERROR(HLOOKUP($C68&amp;"-"&amp;C78,集計シート!$2:$4,2,0),"")</f>
        <v/>
      </c>
      <c r="E78" s="18" t="str">
        <f t="shared" si="30"/>
        <v/>
      </c>
      <c r="F78" s="19" t="str">
        <f t="shared" si="30"/>
        <v/>
      </c>
      <c r="G78" s="19" t="str">
        <f t="shared" si="30"/>
        <v/>
      </c>
      <c r="H78" s="20" t="str">
        <f t="shared" si="30"/>
        <v/>
      </c>
      <c r="I78" s="18" t="str">
        <f t="shared" si="30"/>
        <v/>
      </c>
      <c r="J78" s="19" t="str">
        <f t="shared" si="30"/>
        <v/>
      </c>
      <c r="K78" s="19" t="str">
        <f t="shared" si="30"/>
        <v/>
      </c>
      <c r="L78" s="20" t="str">
        <f t="shared" si="30"/>
        <v/>
      </c>
      <c r="M78" s="18" t="str">
        <f t="shared" si="30"/>
        <v/>
      </c>
      <c r="N78" s="19" t="str">
        <f t="shared" si="30"/>
        <v/>
      </c>
      <c r="O78" s="19" t="str">
        <f t="shared" si="30"/>
        <v/>
      </c>
      <c r="P78" s="20" t="str">
        <f t="shared" si="30"/>
        <v/>
      </c>
      <c r="Q78" s="18" t="str">
        <f t="shared" si="30"/>
        <v/>
      </c>
      <c r="R78" s="19" t="str">
        <f t="shared" si="30"/>
        <v/>
      </c>
      <c r="S78" s="19" t="str">
        <f t="shared" si="30"/>
        <v/>
      </c>
      <c r="T78" s="20" t="str">
        <f t="shared" si="30"/>
        <v/>
      </c>
      <c r="U78" s="18" t="str">
        <f t="shared" si="31"/>
        <v/>
      </c>
      <c r="V78" s="19" t="str">
        <f t="shared" si="31"/>
        <v/>
      </c>
      <c r="W78" s="19" t="str">
        <f t="shared" si="31"/>
        <v/>
      </c>
      <c r="X78" s="20" t="str">
        <f t="shared" si="31"/>
        <v/>
      </c>
      <c r="Y78" s="18" t="str">
        <f t="shared" si="31"/>
        <v/>
      </c>
      <c r="Z78" s="19" t="str">
        <f t="shared" si="31"/>
        <v/>
      </c>
      <c r="AA78" s="19" t="str">
        <f t="shared" si="31"/>
        <v/>
      </c>
      <c r="AB78" s="20" t="str">
        <f t="shared" si="31"/>
        <v/>
      </c>
      <c r="AC78" s="18" t="str">
        <f t="shared" si="31"/>
        <v/>
      </c>
      <c r="AD78" s="19" t="str">
        <f t="shared" si="31"/>
        <v/>
      </c>
      <c r="AE78" s="19" t="str">
        <f t="shared" si="31"/>
        <v/>
      </c>
      <c r="AF78" s="20" t="str">
        <f t="shared" si="31"/>
        <v/>
      </c>
      <c r="AG78" s="18" t="str">
        <f t="shared" si="31"/>
        <v/>
      </c>
      <c r="AH78" s="19" t="str">
        <f t="shared" si="31"/>
        <v/>
      </c>
      <c r="AI78" s="19" t="str">
        <f t="shared" si="31"/>
        <v/>
      </c>
      <c r="AJ78" s="20" t="str">
        <f t="shared" si="31"/>
        <v/>
      </c>
      <c r="AK78" s="18" t="str">
        <f t="shared" si="32"/>
        <v/>
      </c>
      <c r="AL78" s="19" t="str">
        <f t="shared" si="32"/>
        <v/>
      </c>
      <c r="AM78" s="19" t="str">
        <f t="shared" si="32"/>
        <v/>
      </c>
      <c r="AN78" s="20" t="str">
        <f t="shared" si="32"/>
        <v/>
      </c>
      <c r="AO78" s="18" t="str">
        <f t="shared" si="32"/>
        <v/>
      </c>
      <c r="AP78" s="19" t="str">
        <f t="shared" si="32"/>
        <v/>
      </c>
      <c r="AQ78" s="19" t="str">
        <f t="shared" si="32"/>
        <v/>
      </c>
      <c r="AR78" s="20" t="str">
        <f t="shared" si="32"/>
        <v/>
      </c>
      <c r="AS78" s="18" t="str">
        <f t="shared" si="32"/>
        <v/>
      </c>
      <c r="AT78" s="19" t="str">
        <f t="shared" si="32"/>
        <v/>
      </c>
      <c r="AU78" s="19" t="str">
        <f t="shared" si="32"/>
        <v/>
      </c>
      <c r="AV78" s="20" t="str">
        <f t="shared" si="32"/>
        <v/>
      </c>
      <c r="AW78" s="18" t="str">
        <f t="shared" si="32"/>
        <v/>
      </c>
      <c r="AX78" s="19" t="str">
        <f t="shared" si="32"/>
        <v/>
      </c>
      <c r="AY78" s="19" t="str">
        <f t="shared" si="32"/>
        <v/>
      </c>
      <c r="AZ78" s="20" t="str">
        <f t="shared" si="32"/>
        <v/>
      </c>
      <c r="BA78" s="18" t="str">
        <f t="shared" si="33"/>
        <v/>
      </c>
      <c r="BB78" s="19" t="str">
        <f t="shared" si="33"/>
        <v/>
      </c>
      <c r="BC78" s="19" t="str">
        <f t="shared" si="33"/>
        <v/>
      </c>
      <c r="BD78" s="20" t="str">
        <f t="shared" si="33"/>
        <v/>
      </c>
      <c r="BE78" s="18" t="str">
        <f t="shared" si="33"/>
        <v/>
      </c>
      <c r="BF78" s="19" t="str">
        <f t="shared" si="33"/>
        <v/>
      </c>
      <c r="BG78" s="19" t="str">
        <f t="shared" si="33"/>
        <v/>
      </c>
      <c r="BH78" s="20" t="str">
        <f t="shared" si="33"/>
        <v/>
      </c>
      <c r="BI78" s="18" t="str">
        <f t="shared" si="33"/>
        <v/>
      </c>
      <c r="BJ78" s="19" t="str">
        <f t="shared" si="33"/>
        <v/>
      </c>
      <c r="BK78" s="19" t="str">
        <f t="shared" si="33"/>
        <v/>
      </c>
      <c r="BL78" s="20" t="str">
        <f t="shared" si="33"/>
        <v/>
      </c>
      <c r="BN78" s="54"/>
      <c r="BO78" s="55"/>
      <c r="BP78" s="5" t="str">
        <f>IFERROR(HLOOKUP($D78,希望シフト!$3:$24,BS69,0),"")</f>
        <v/>
      </c>
      <c r="BQ78" s="7" t="str">
        <f>IFERROR(HLOOKUP($D78,希望シフト!$3:$24,BS70,0),"")</f>
        <v/>
      </c>
    </row>
    <row r="79" spans="2:71">
      <c r="B79" s="1" t="str">
        <f>$C68&amp;"-"&amp;C79</f>
        <v>6-10</v>
      </c>
      <c r="C79" s="4">
        <v>10</v>
      </c>
      <c r="D79" s="2" t="str">
        <f>IFERROR(HLOOKUP($C68&amp;"-"&amp;C79,集計シート!$2:$4,2,0),"")</f>
        <v/>
      </c>
      <c r="E79" s="18" t="str">
        <f t="shared" si="30"/>
        <v/>
      </c>
      <c r="F79" s="19" t="str">
        <f t="shared" si="30"/>
        <v/>
      </c>
      <c r="G79" s="19" t="str">
        <f t="shared" si="30"/>
        <v/>
      </c>
      <c r="H79" s="20" t="str">
        <f t="shared" si="30"/>
        <v/>
      </c>
      <c r="I79" s="18" t="str">
        <f t="shared" si="30"/>
        <v/>
      </c>
      <c r="J79" s="19" t="str">
        <f t="shared" si="30"/>
        <v/>
      </c>
      <c r="K79" s="19" t="str">
        <f t="shared" si="30"/>
        <v/>
      </c>
      <c r="L79" s="20" t="str">
        <f t="shared" si="30"/>
        <v/>
      </c>
      <c r="M79" s="18" t="str">
        <f t="shared" si="30"/>
        <v/>
      </c>
      <c r="N79" s="19" t="str">
        <f t="shared" si="30"/>
        <v/>
      </c>
      <c r="O79" s="19" t="str">
        <f t="shared" si="30"/>
        <v/>
      </c>
      <c r="P79" s="20" t="str">
        <f t="shared" si="30"/>
        <v/>
      </c>
      <c r="Q79" s="18" t="str">
        <f t="shared" si="30"/>
        <v/>
      </c>
      <c r="R79" s="19" t="str">
        <f t="shared" si="30"/>
        <v/>
      </c>
      <c r="S79" s="19" t="str">
        <f t="shared" si="30"/>
        <v/>
      </c>
      <c r="T79" s="20" t="str">
        <f t="shared" si="30"/>
        <v/>
      </c>
      <c r="U79" s="18" t="str">
        <f t="shared" si="31"/>
        <v/>
      </c>
      <c r="V79" s="19" t="str">
        <f t="shared" si="31"/>
        <v/>
      </c>
      <c r="W79" s="19" t="str">
        <f t="shared" si="31"/>
        <v/>
      </c>
      <c r="X79" s="20" t="str">
        <f t="shared" si="31"/>
        <v/>
      </c>
      <c r="Y79" s="18" t="str">
        <f t="shared" si="31"/>
        <v/>
      </c>
      <c r="Z79" s="19" t="str">
        <f t="shared" si="31"/>
        <v/>
      </c>
      <c r="AA79" s="19" t="str">
        <f t="shared" si="31"/>
        <v/>
      </c>
      <c r="AB79" s="20" t="str">
        <f t="shared" si="31"/>
        <v/>
      </c>
      <c r="AC79" s="18" t="str">
        <f t="shared" si="31"/>
        <v/>
      </c>
      <c r="AD79" s="19" t="str">
        <f t="shared" si="31"/>
        <v/>
      </c>
      <c r="AE79" s="19" t="str">
        <f t="shared" si="31"/>
        <v/>
      </c>
      <c r="AF79" s="20" t="str">
        <f t="shared" si="31"/>
        <v/>
      </c>
      <c r="AG79" s="18" t="str">
        <f t="shared" si="31"/>
        <v/>
      </c>
      <c r="AH79" s="19" t="str">
        <f t="shared" si="31"/>
        <v/>
      </c>
      <c r="AI79" s="19" t="str">
        <f t="shared" si="31"/>
        <v/>
      </c>
      <c r="AJ79" s="20" t="str">
        <f t="shared" si="31"/>
        <v/>
      </c>
      <c r="AK79" s="18" t="str">
        <f t="shared" si="32"/>
        <v/>
      </c>
      <c r="AL79" s="19" t="str">
        <f t="shared" si="32"/>
        <v/>
      </c>
      <c r="AM79" s="19" t="str">
        <f t="shared" si="32"/>
        <v/>
      </c>
      <c r="AN79" s="20" t="str">
        <f t="shared" si="32"/>
        <v/>
      </c>
      <c r="AO79" s="18" t="str">
        <f t="shared" si="32"/>
        <v/>
      </c>
      <c r="AP79" s="19" t="str">
        <f t="shared" si="32"/>
        <v/>
      </c>
      <c r="AQ79" s="19" t="str">
        <f t="shared" si="32"/>
        <v/>
      </c>
      <c r="AR79" s="20" t="str">
        <f t="shared" si="32"/>
        <v/>
      </c>
      <c r="AS79" s="18" t="str">
        <f t="shared" si="32"/>
        <v/>
      </c>
      <c r="AT79" s="19" t="str">
        <f t="shared" si="32"/>
        <v/>
      </c>
      <c r="AU79" s="19" t="str">
        <f t="shared" si="32"/>
        <v/>
      </c>
      <c r="AV79" s="20" t="str">
        <f t="shared" si="32"/>
        <v/>
      </c>
      <c r="AW79" s="18" t="str">
        <f t="shared" si="32"/>
        <v/>
      </c>
      <c r="AX79" s="19" t="str">
        <f t="shared" si="32"/>
        <v/>
      </c>
      <c r="AY79" s="19" t="str">
        <f t="shared" si="32"/>
        <v/>
      </c>
      <c r="AZ79" s="20" t="str">
        <f t="shared" si="32"/>
        <v/>
      </c>
      <c r="BA79" s="18" t="str">
        <f t="shared" si="33"/>
        <v/>
      </c>
      <c r="BB79" s="19" t="str">
        <f t="shared" si="33"/>
        <v/>
      </c>
      <c r="BC79" s="19" t="str">
        <f t="shared" si="33"/>
        <v/>
      </c>
      <c r="BD79" s="20" t="str">
        <f t="shared" si="33"/>
        <v/>
      </c>
      <c r="BE79" s="18" t="str">
        <f t="shared" si="33"/>
        <v/>
      </c>
      <c r="BF79" s="19" t="str">
        <f t="shared" si="33"/>
        <v/>
      </c>
      <c r="BG79" s="19" t="str">
        <f t="shared" si="33"/>
        <v/>
      </c>
      <c r="BH79" s="20" t="str">
        <f t="shared" si="33"/>
        <v/>
      </c>
      <c r="BI79" s="18" t="str">
        <f t="shared" si="33"/>
        <v/>
      </c>
      <c r="BJ79" s="19" t="str">
        <f t="shared" si="33"/>
        <v/>
      </c>
      <c r="BK79" s="19" t="str">
        <f t="shared" si="33"/>
        <v/>
      </c>
      <c r="BL79" s="20" t="str">
        <f t="shared" si="33"/>
        <v/>
      </c>
      <c r="BN79" s="54"/>
      <c r="BO79" s="55"/>
      <c r="BP79" s="5" t="str">
        <f>IFERROR(HLOOKUP($D79,希望シフト!$3:$24,BS69,0),"")</f>
        <v/>
      </c>
      <c r="BQ79" s="7" t="str">
        <f>IFERROR(HLOOKUP($D79,希望シフト!$3:$24,BS70,0),"")</f>
        <v/>
      </c>
    </row>
  </sheetData>
  <sheetProtection sheet="1" objects="1" scenarios="1"/>
  <mergeCells count="116">
    <mergeCell ref="BA69:BD69"/>
    <mergeCell ref="BE69:BH69"/>
    <mergeCell ref="BI69:BL69"/>
    <mergeCell ref="D68:R68"/>
    <mergeCell ref="U68:BL68"/>
    <mergeCell ref="BN68:BO68"/>
    <mergeCell ref="BP68:BQ68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Y4:AB4"/>
    <mergeCell ref="D3:R3"/>
    <mergeCell ref="U3:BL3"/>
    <mergeCell ref="BP2:BQ2"/>
    <mergeCell ref="BN2:BO2"/>
    <mergeCell ref="BN3:BO3"/>
    <mergeCell ref="BP3:BQ3"/>
    <mergeCell ref="E4:H4"/>
    <mergeCell ref="I4:L4"/>
    <mergeCell ref="M4:P4"/>
    <mergeCell ref="Q4:T4"/>
    <mergeCell ref="U4:X4"/>
    <mergeCell ref="BA4:BD4"/>
    <mergeCell ref="BE4:BH4"/>
    <mergeCell ref="BI4:BL4"/>
    <mergeCell ref="AC4:AF4"/>
    <mergeCell ref="AG4:AJ4"/>
    <mergeCell ref="AK4:AN4"/>
    <mergeCell ref="AO4:AR4"/>
    <mergeCell ref="AS4:AV4"/>
    <mergeCell ref="AW4:AZ4"/>
    <mergeCell ref="BN16:BO16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BI17:BL17"/>
    <mergeCell ref="D16:R16"/>
    <mergeCell ref="U16:BL16"/>
    <mergeCell ref="D29:R29"/>
    <mergeCell ref="U29:BL29"/>
    <mergeCell ref="BN29:BO29"/>
    <mergeCell ref="BP29:BQ29"/>
    <mergeCell ref="AK17:AN17"/>
    <mergeCell ref="AO17:AR17"/>
    <mergeCell ref="AS17:AV17"/>
    <mergeCell ref="AW17:AZ17"/>
    <mergeCell ref="BA17:BD17"/>
    <mergeCell ref="BE17:BH17"/>
    <mergeCell ref="E30:H30"/>
    <mergeCell ref="I30:L30"/>
    <mergeCell ref="M30:P30"/>
    <mergeCell ref="Q30:T30"/>
    <mergeCell ref="U30:X30"/>
    <mergeCell ref="AC30:AF30"/>
    <mergeCell ref="AG30:AJ30"/>
    <mergeCell ref="AK30:AN30"/>
    <mergeCell ref="AO30:AR30"/>
    <mergeCell ref="Y30:AB30"/>
    <mergeCell ref="BN42:BO42"/>
    <mergeCell ref="BP42:BQ42"/>
    <mergeCell ref="E43:H43"/>
    <mergeCell ref="I43:L43"/>
    <mergeCell ref="M43:P43"/>
    <mergeCell ref="Q43:T43"/>
    <mergeCell ref="U43:X43"/>
    <mergeCell ref="Y43:AB43"/>
    <mergeCell ref="AC43:AF43"/>
    <mergeCell ref="BI43:BL43"/>
    <mergeCell ref="D42:R42"/>
    <mergeCell ref="U42:BL42"/>
    <mergeCell ref="D55:R55"/>
    <mergeCell ref="U55:BL55"/>
    <mergeCell ref="AG43:AJ43"/>
    <mergeCell ref="AK43:AN43"/>
    <mergeCell ref="AO43:AR43"/>
    <mergeCell ref="AS43:AV43"/>
    <mergeCell ref="AW43:AZ43"/>
    <mergeCell ref="BA43:BD43"/>
    <mergeCell ref="BE43:BH43"/>
    <mergeCell ref="BI56:BL56"/>
    <mergeCell ref="AK56:AN56"/>
    <mergeCell ref="AO56:AR56"/>
    <mergeCell ref="AS56:AV56"/>
    <mergeCell ref="AW56:AZ56"/>
    <mergeCell ref="BA56:BD56"/>
    <mergeCell ref="BE56:BH56"/>
    <mergeCell ref="BA30:BD30"/>
    <mergeCell ref="BE30:BH30"/>
    <mergeCell ref="BI30:BL30"/>
    <mergeCell ref="AW30:AZ30"/>
    <mergeCell ref="AS30:AV30"/>
    <mergeCell ref="BN55:BO55"/>
    <mergeCell ref="BP55:BQ55"/>
    <mergeCell ref="Y56:AB56"/>
    <mergeCell ref="AC56:AF56"/>
    <mergeCell ref="AG56:AJ56"/>
    <mergeCell ref="E56:H56"/>
    <mergeCell ref="I56:L56"/>
    <mergeCell ref="M56:P56"/>
    <mergeCell ref="Q56:T56"/>
    <mergeCell ref="U56:X56"/>
  </mergeCells>
  <phoneticPr fontId="1"/>
  <conditionalFormatting sqref="E5:BL14 E18:BL27 E31:BL40 E44:BL53 E57:BL66">
    <cfRule type="expression" dxfId="22" priority="20">
      <formula>AND(E$1&gt;=$BN5,E$1&lt;$BO5)</formula>
    </cfRule>
    <cfRule type="expression" dxfId="21" priority="21">
      <formula>AND($BO5&gt;0,OR(E$1&lt;$BN5,E$1&gt;=$BO5))</formula>
    </cfRule>
  </conditionalFormatting>
  <conditionalFormatting sqref="E70:BL79">
    <cfRule type="expression" dxfId="20" priority="1">
      <formula>AND(E$1&gt;=$BN70,E$1&lt;$BO70)</formula>
    </cfRule>
    <cfRule type="expression" dxfId="19" priority="2">
      <formula>AND($BO70&gt;0,OR(E$1&lt;$BN70,E$1&gt;=$BO70))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BN5" sqref="BN5:BO9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0" t="s">
        <v>49</v>
      </c>
      <c r="BO2" s="80"/>
      <c r="BP2" s="79" t="s">
        <v>48</v>
      </c>
      <c r="BQ2" s="79"/>
      <c r="BS2" s="8" t="s">
        <v>47</v>
      </c>
    </row>
    <row r="3" spans="2:71" ht="25.2">
      <c r="C3" s="3">
        <v>1</v>
      </c>
      <c r="D3" s="77" t="str">
        <f>VLOOKUP(C3,希望シフト!$B$4:$C$14,2,0)</f>
        <v>タピオカ店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U3" s="78">
        <f>VLOOKUP($BS3&amp;"勤務店舗番号",希望シフト!$E:$F,2,0)</f>
        <v>44187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N3" s="74" t="s">
        <v>46</v>
      </c>
      <c r="BO3" s="74"/>
      <c r="BP3" s="75" t="s">
        <v>44</v>
      </c>
      <c r="BQ3" s="75"/>
      <c r="BS3" s="8" t="s">
        <v>22</v>
      </c>
    </row>
    <row r="4" spans="2:71">
      <c r="B4" s="8" t="s">
        <v>47</v>
      </c>
      <c r="C4" s="4"/>
      <c r="D4" s="17" t="s">
        <v>3</v>
      </c>
      <c r="E4" s="76" t="s">
        <v>28</v>
      </c>
      <c r="F4" s="76"/>
      <c r="G4" s="76"/>
      <c r="H4" s="76"/>
      <c r="I4" s="76" t="s">
        <v>29</v>
      </c>
      <c r="J4" s="76"/>
      <c r="K4" s="76"/>
      <c r="L4" s="76"/>
      <c r="M4" s="76" t="s">
        <v>30</v>
      </c>
      <c r="N4" s="76"/>
      <c r="O4" s="76"/>
      <c r="P4" s="76"/>
      <c r="Q4" s="76" t="s">
        <v>31</v>
      </c>
      <c r="R4" s="76"/>
      <c r="S4" s="76"/>
      <c r="T4" s="76"/>
      <c r="U4" s="76" t="s">
        <v>32</v>
      </c>
      <c r="V4" s="76"/>
      <c r="W4" s="76"/>
      <c r="X4" s="76"/>
      <c r="Y4" s="76" t="s">
        <v>33</v>
      </c>
      <c r="Z4" s="76"/>
      <c r="AA4" s="76"/>
      <c r="AB4" s="76"/>
      <c r="AC4" s="76" t="s">
        <v>34</v>
      </c>
      <c r="AD4" s="76"/>
      <c r="AE4" s="76"/>
      <c r="AF4" s="76"/>
      <c r="AG4" s="76" t="s">
        <v>42</v>
      </c>
      <c r="AH4" s="76"/>
      <c r="AI4" s="76"/>
      <c r="AJ4" s="76"/>
      <c r="AK4" s="76" t="s">
        <v>41</v>
      </c>
      <c r="AL4" s="76"/>
      <c r="AM4" s="76"/>
      <c r="AN4" s="76"/>
      <c r="AO4" s="76" t="s">
        <v>40</v>
      </c>
      <c r="AP4" s="76"/>
      <c r="AQ4" s="76"/>
      <c r="AR4" s="76"/>
      <c r="AS4" s="76" t="s">
        <v>39</v>
      </c>
      <c r="AT4" s="76"/>
      <c r="AU4" s="76"/>
      <c r="AV4" s="76"/>
      <c r="AW4" s="76" t="s">
        <v>38</v>
      </c>
      <c r="AX4" s="76"/>
      <c r="AY4" s="76"/>
      <c r="AZ4" s="76"/>
      <c r="BA4" s="76" t="s">
        <v>37</v>
      </c>
      <c r="BB4" s="76"/>
      <c r="BC4" s="76"/>
      <c r="BD4" s="76"/>
      <c r="BE4" s="76" t="s">
        <v>36</v>
      </c>
      <c r="BF4" s="76"/>
      <c r="BG4" s="76"/>
      <c r="BH4" s="76"/>
      <c r="BI4" s="76" t="s">
        <v>35</v>
      </c>
      <c r="BJ4" s="76"/>
      <c r="BK4" s="76"/>
      <c r="BL4" s="76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6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IFERROR(HLOOKUP($C3&amp;"-"&amp;C5,集計シート!$5:$7,2,0),"")</f>
        <v>A子</v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>■</v>
      </c>
      <c r="AL5" s="19" t="str">
        <f t="shared" si="3"/>
        <v>■</v>
      </c>
      <c r="AM5" s="19" t="str">
        <f t="shared" si="3"/>
        <v>■</v>
      </c>
      <c r="AN5" s="20" t="str">
        <f t="shared" si="3"/>
        <v>■</v>
      </c>
      <c r="AO5" s="18" t="str">
        <f t="shared" si="3"/>
        <v>■</v>
      </c>
      <c r="AP5" s="19" t="str">
        <f t="shared" si="3"/>
        <v>■</v>
      </c>
      <c r="AQ5" s="19" t="str">
        <f t="shared" si="3"/>
        <v>■</v>
      </c>
      <c r="AR5" s="20" t="str">
        <f t="shared" si="3"/>
        <v>■</v>
      </c>
      <c r="AS5" s="18" t="str">
        <f t="shared" ref="AS5:BB14" si="4">IF(AND(AS$1&gt;=$BP5,AS$1&lt;$BQ5),"■","")</f>
        <v>■</v>
      </c>
      <c r="AT5" s="19" t="str">
        <f t="shared" si="4"/>
        <v>■</v>
      </c>
      <c r="AU5" s="19" t="str">
        <f t="shared" si="4"/>
        <v>■</v>
      </c>
      <c r="AV5" s="20" t="str">
        <f t="shared" si="4"/>
        <v>■</v>
      </c>
      <c r="AW5" s="18" t="str">
        <f t="shared" si="4"/>
        <v>■</v>
      </c>
      <c r="AX5" s="19" t="str">
        <f t="shared" si="4"/>
        <v>■</v>
      </c>
      <c r="AY5" s="19" t="str">
        <f t="shared" si="4"/>
        <v>■</v>
      </c>
      <c r="AZ5" s="20" t="str">
        <f t="shared" si="4"/>
        <v>■</v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>
        <v>1700</v>
      </c>
      <c r="BO5" s="55">
        <v>2400</v>
      </c>
      <c r="BP5" s="5">
        <f>IFERROR(HLOOKUP($D5,希望シフト!$3:$24,BS4,0),"")</f>
        <v>1700</v>
      </c>
      <c r="BQ5" s="7">
        <f>IFERROR(HLOOKUP($D5,希望シフト!$3:$24,BS5,0),"")</f>
        <v>2100</v>
      </c>
      <c r="BS5" s="8">
        <f>MATCH($BS$3&amp;BQ4,希望シフト!$E$3:$E$24,0)</f>
        <v>7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IFERROR(HLOOKUP($C3&amp;"-"&amp;C6,集計シート!$5:$7,2,0),"")</f>
        <v>C太郎</v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>■</v>
      </c>
      <c r="J6" s="19" t="str">
        <f t="shared" si="0"/>
        <v>■</v>
      </c>
      <c r="K6" s="19" t="str">
        <f t="shared" si="0"/>
        <v>■</v>
      </c>
      <c r="L6" s="20" t="str">
        <f t="shared" si="0"/>
        <v>■</v>
      </c>
      <c r="M6" s="18" t="str">
        <f t="shared" si="0"/>
        <v>■</v>
      </c>
      <c r="N6" s="19" t="str">
        <f t="shared" si="0"/>
        <v>■</v>
      </c>
      <c r="O6" s="19" t="str">
        <f t="shared" si="1"/>
        <v>■</v>
      </c>
      <c r="P6" s="20" t="str">
        <f t="shared" si="1"/>
        <v>■</v>
      </c>
      <c r="Q6" s="18" t="str">
        <f t="shared" si="1"/>
        <v>■</v>
      </c>
      <c r="R6" s="19" t="str">
        <f t="shared" si="1"/>
        <v>■</v>
      </c>
      <c r="S6" s="19" t="str">
        <f t="shared" si="1"/>
        <v>■</v>
      </c>
      <c r="T6" s="20" t="str">
        <f t="shared" si="1"/>
        <v>■</v>
      </c>
      <c r="U6" s="18" t="str">
        <f t="shared" si="1"/>
        <v>■</v>
      </c>
      <c r="V6" s="19" t="str">
        <f t="shared" si="1"/>
        <v>■</v>
      </c>
      <c r="W6" s="19" t="str">
        <f t="shared" si="1"/>
        <v>■</v>
      </c>
      <c r="X6" s="20" t="str">
        <f t="shared" si="1"/>
        <v>■</v>
      </c>
      <c r="Y6" s="18" t="str">
        <f t="shared" si="2"/>
        <v>■</v>
      </c>
      <c r="Z6" s="19" t="str">
        <f t="shared" si="2"/>
        <v>■</v>
      </c>
      <c r="AA6" s="19" t="str">
        <f t="shared" si="2"/>
        <v>■</v>
      </c>
      <c r="AB6" s="20" t="str">
        <f t="shared" si="2"/>
        <v>■</v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>
        <v>900</v>
      </c>
      <c r="BO6" s="55">
        <v>1700</v>
      </c>
      <c r="BP6" s="5">
        <f>IFERROR(HLOOKUP($D6,希望シフト!$3:$24,BS4,0),"")</f>
        <v>1000</v>
      </c>
      <c r="BQ6" s="7">
        <f>IFERROR(HLOOKUP($D6,希望シフト!$3:$24,BS5,0),"")</f>
        <v>1500</v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IFERROR(HLOOKUP($C3&amp;"-"&amp;C7,集計シート!$5:$7,2,0),"")</f>
        <v>7太郎</v>
      </c>
      <c r="E7" s="18" t="str">
        <f t="shared" si="0"/>
        <v>■</v>
      </c>
      <c r="F7" s="19" t="str">
        <f t="shared" si="0"/>
        <v>■</v>
      </c>
      <c r="G7" s="19" t="str">
        <f t="shared" si="0"/>
        <v>■</v>
      </c>
      <c r="H7" s="20" t="str">
        <f t="shared" si="0"/>
        <v>■</v>
      </c>
      <c r="I7" s="18" t="str">
        <f t="shared" si="0"/>
        <v>■</v>
      </c>
      <c r="J7" s="19" t="str">
        <f t="shared" si="0"/>
        <v>■</v>
      </c>
      <c r="K7" s="19" t="str">
        <f t="shared" si="0"/>
        <v>■</v>
      </c>
      <c r="L7" s="20" t="str">
        <f t="shared" si="0"/>
        <v>■</v>
      </c>
      <c r="M7" s="18" t="str">
        <f t="shared" si="0"/>
        <v>■</v>
      </c>
      <c r="N7" s="19" t="str">
        <f t="shared" si="0"/>
        <v>■</v>
      </c>
      <c r="O7" s="19" t="str">
        <f t="shared" si="1"/>
        <v>■</v>
      </c>
      <c r="P7" s="20" t="str">
        <f t="shared" si="1"/>
        <v>■</v>
      </c>
      <c r="Q7" s="18" t="str">
        <f t="shared" si="1"/>
        <v>■</v>
      </c>
      <c r="R7" s="19" t="str">
        <f t="shared" si="1"/>
        <v>■</v>
      </c>
      <c r="S7" s="19" t="str">
        <f t="shared" si="1"/>
        <v>■</v>
      </c>
      <c r="T7" s="20" t="str">
        <f t="shared" si="1"/>
        <v>■</v>
      </c>
      <c r="U7" s="18" t="str">
        <f t="shared" si="1"/>
        <v>■</v>
      </c>
      <c r="V7" s="19" t="str">
        <f t="shared" si="1"/>
        <v>■</v>
      </c>
      <c r="W7" s="19" t="str">
        <f t="shared" si="1"/>
        <v>■</v>
      </c>
      <c r="X7" s="20" t="str">
        <f t="shared" si="1"/>
        <v>■</v>
      </c>
      <c r="Y7" s="18" t="str">
        <f t="shared" si="2"/>
        <v>■</v>
      </c>
      <c r="Z7" s="19" t="str">
        <f t="shared" si="2"/>
        <v>■</v>
      </c>
      <c r="AA7" s="19" t="str">
        <f t="shared" si="2"/>
        <v>■</v>
      </c>
      <c r="AB7" s="20" t="str">
        <f t="shared" si="2"/>
        <v>■</v>
      </c>
      <c r="AC7" s="18" t="str">
        <f t="shared" si="2"/>
        <v>■</v>
      </c>
      <c r="AD7" s="19" t="str">
        <f t="shared" si="2"/>
        <v>■</v>
      </c>
      <c r="AE7" s="19" t="str">
        <f t="shared" si="2"/>
        <v>■</v>
      </c>
      <c r="AF7" s="20" t="str">
        <f t="shared" si="2"/>
        <v>■</v>
      </c>
      <c r="AG7" s="18" t="str">
        <f t="shared" si="2"/>
        <v>■</v>
      </c>
      <c r="AH7" s="19" t="str">
        <f t="shared" si="2"/>
        <v>■</v>
      </c>
      <c r="AI7" s="19" t="str">
        <f t="shared" si="3"/>
        <v>■</v>
      </c>
      <c r="AJ7" s="20" t="str">
        <f t="shared" si="3"/>
        <v>■</v>
      </c>
      <c r="AK7" s="18" t="str">
        <f t="shared" si="3"/>
        <v>■</v>
      </c>
      <c r="AL7" s="19" t="str">
        <f t="shared" si="3"/>
        <v>■</v>
      </c>
      <c r="AM7" s="19" t="str">
        <f t="shared" si="3"/>
        <v>■</v>
      </c>
      <c r="AN7" s="20" t="str">
        <f t="shared" si="3"/>
        <v>■</v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>
        <f>IFERROR(HLOOKUP($D7,希望シフト!$3:$24,BS4,0),"")</f>
        <v>900</v>
      </c>
      <c r="BQ7" s="7">
        <f>IFERROR(HLOOKUP($D7,希望シフト!$3:$24,BS5,0),"")</f>
        <v>1800</v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IFERROR(HLOOKUP($C3&amp;"-"&amp;C8,集計シート!$5:$7,2,0),"")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IFERROR(HLOOKUP($C3&amp;"-"&amp;C9,集計シート!$5:$7,2,0),"")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IFERROR(HLOOKUP($C3&amp;"-"&amp;C10,集計シート!$5:$7,2,0),"")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IFERROR(HLOOKUP($C3&amp;"-"&amp;C11,集計シート!$5:$7,2,0),"")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IFERROR(HLOOKUP($C3&amp;"-"&amp;C12,集計シート!$5:$7,2,0),"")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IFERROR(HLOOKUP($C3&amp;"-"&amp;C13,集計シート!$5:$7,2,0),"")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IFERROR(HLOOKUP($C4&amp;"-"&amp;C14,集計シート!$5:$7,2,0),"")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7" t="str">
        <f>VLOOKUP(C16,希望シフト!$B$4:$C$14,2,0)</f>
        <v>ハンバーガー店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U16" s="78">
        <f>VLOOKUP($BS16&amp;"勤務店舗番号",希望シフト!$E:$F,2,0)</f>
        <v>44187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N16" s="74" t="s">
        <v>46</v>
      </c>
      <c r="BO16" s="74"/>
      <c r="BP16" s="75" t="s">
        <v>44</v>
      </c>
      <c r="BQ16" s="75"/>
      <c r="BS16" s="8" t="str">
        <f>$BS$3</f>
        <v>2日目</v>
      </c>
    </row>
    <row r="17" spans="2:71">
      <c r="C17" s="4"/>
      <c r="D17" s="17" t="s">
        <v>3</v>
      </c>
      <c r="E17" s="76" t="s">
        <v>28</v>
      </c>
      <c r="F17" s="76"/>
      <c r="G17" s="76"/>
      <c r="H17" s="76"/>
      <c r="I17" s="76" t="s">
        <v>29</v>
      </c>
      <c r="J17" s="76"/>
      <c r="K17" s="76"/>
      <c r="L17" s="76"/>
      <c r="M17" s="76" t="s">
        <v>30</v>
      </c>
      <c r="N17" s="76"/>
      <c r="O17" s="76"/>
      <c r="P17" s="76"/>
      <c r="Q17" s="76" t="s">
        <v>31</v>
      </c>
      <c r="R17" s="76"/>
      <c r="S17" s="76"/>
      <c r="T17" s="76"/>
      <c r="U17" s="76" t="s">
        <v>32</v>
      </c>
      <c r="V17" s="76"/>
      <c r="W17" s="76"/>
      <c r="X17" s="76"/>
      <c r="Y17" s="76" t="s">
        <v>33</v>
      </c>
      <c r="Z17" s="76"/>
      <c r="AA17" s="76"/>
      <c r="AB17" s="76"/>
      <c r="AC17" s="76" t="s">
        <v>34</v>
      </c>
      <c r="AD17" s="76"/>
      <c r="AE17" s="76"/>
      <c r="AF17" s="76"/>
      <c r="AG17" s="76" t="s">
        <v>42</v>
      </c>
      <c r="AH17" s="76"/>
      <c r="AI17" s="76"/>
      <c r="AJ17" s="76"/>
      <c r="AK17" s="76" t="s">
        <v>41</v>
      </c>
      <c r="AL17" s="76"/>
      <c r="AM17" s="76"/>
      <c r="AN17" s="76"/>
      <c r="AO17" s="76" t="s">
        <v>40</v>
      </c>
      <c r="AP17" s="76"/>
      <c r="AQ17" s="76"/>
      <c r="AR17" s="76"/>
      <c r="AS17" s="76" t="s">
        <v>39</v>
      </c>
      <c r="AT17" s="76"/>
      <c r="AU17" s="76"/>
      <c r="AV17" s="76"/>
      <c r="AW17" s="76" t="s">
        <v>38</v>
      </c>
      <c r="AX17" s="76"/>
      <c r="AY17" s="76"/>
      <c r="AZ17" s="76"/>
      <c r="BA17" s="76" t="s">
        <v>37</v>
      </c>
      <c r="BB17" s="76"/>
      <c r="BC17" s="76"/>
      <c r="BD17" s="76"/>
      <c r="BE17" s="76" t="s">
        <v>36</v>
      </c>
      <c r="BF17" s="76"/>
      <c r="BG17" s="76"/>
      <c r="BH17" s="76"/>
      <c r="BI17" s="76" t="s">
        <v>35</v>
      </c>
      <c r="BJ17" s="76"/>
      <c r="BK17" s="76"/>
      <c r="BL17" s="76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6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IFERROR(HLOOKUP($C16&amp;"-"&amp;C18,集計シート!$5:$7,2,0),"")</f>
        <v>B子</v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>■</v>
      </c>
      <c r="N18" s="19" t="str">
        <f t="shared" si="6"/>
        <v>■</v>
      </c>
      <c r="O18" s="19" t="str">
        <f t="shared" ref="O18:X27" si="7">IF(AND(O$1&gt;=$BP18,O$1&lt;$BQ18),"■","")</f>
        <v>■</v>
      </c>
      <c r="P18" s="20" t="str">
        <f t="shared" si="7"/>
        <v>■</v>
      </c>
      <c r="Q18" s="18" t="str">
        <f t="shared" si="7"/>
        <v>■</v>
      </c>
      <c r="R18" s="19" t="str">
        <f t="shared" si="7"/>
        <v>■</v>
      </c>
      <c r="S18" s="19" t="str">
        <f t="shared" si="7"/>
        <v>■</v>
      </c>
      <c r="T18" s="20" t="str">
        <f t="shared" si="7"/>
        <v>■</v>
      </c>
      <c r="U18" s="18" t="str">
        <f t="shared" si="7"/>
        <v>■</v>
      </c>
      <c r="V18" s="19" t="str">
        <f t="shared" si="7"/>
        <v>■</v>
      </c>
      <c r="W18" s="19" t="str">
        <f t="shared" si="7"/>
        <v>■</v>
      </c>
      <c r="X18" s="20" t="str">
        <f t="shared" si="7"/>
        <v>■</v>
      </c>
      <c r="Y18" s="18" t="str">
        <f t="shared" ref="Y18:AH27" si="8">IF(AND(Y$1&gt;=$BP18,Y$1&lt;$BQ18),"■","")</f>
        <v>■</v>
      </c>
      <c r="Z18" s="19" t="str">
        <f t="shared" si="8"/>
        <v>■</v>
      </c>
      <c r="AA18" s="19" t="str">
        <f t="shared" si="8"/>
        <v>■</v>
      </c>
      <c r="AB18" s="20" t="str">
        <f t="shared" si="8"/>
        <v>■</v>
      </c>
      <c r="AC18" s="18" t="str">
        <f t="shared" si="8"/>
        <v>■</v>
      </c>
      <c r="AD18" s="19" t="str">
        <f t="shared" si="8"/>
        <v>■</v>
      </c>
      <c r="AE18" s="19" t="str">
        <f t="shared" si="8"/>
        <v>■</v>
      </c>
      <c r="AF18" s="20" t="str">
        <f t="shared" si="8"/>
        <v>■</v>
      </c>
      <c r="AG18" s="18" t="str">
        <f t="shared" si="8"/>
        <v>■</v>
      </c>
      <c r="AH18" s="19" t="str">
        <f t="shared" si="8"/>
        <v>■</v>
      </c>
      <c r="AI18" s="19" t="str">
        <f t="shared" ref="AI18:AR27" si="9">IF(AND(AI$1&gt;=$BP18,AI$1&lt;$BQ18),"■","")</f>
        <v>■</v>
      </c>
      <c r="AJ18" s="20" t="str">
        <f t="shared" si="9"/>
        <v>■</v>
      </c>
      <c r="AK18" s="18" t="str">
        <f t="shared" si="9"/>
        <v>■</v>
      </c>
      <c r="AL18" s="19" t="str">
        <f t="shared" si="9"/>
        <v>■</v>
      </c>
      <c r="AM18" s="19" t="str">
        <f t="shared" si="9"/>
        <v>■</v>
      </c>
      <c r="AN18" s="20" t="str">
        <f t="shared" si="9"/>
        <v>■</v>
      </c>
      <c r="AO18" s="18" t="str">
        <f t="shared" si="9"/>
        <v>■</v>
      </c>
      <c r="AP18" s="19" t="str">
        <f t="shared" si="9"/>
        <v>■</v>
      </c>
      <c r="AQ18" s="19" t="str">
        <f t="shared" si="9"/>
        <v>■</v>
      </c>
      <c r="AR18" s="20" t="str">
        <f t="shared" si="9"/>
        <v>■</v>
      </c>
      <c r="AS18" s="18" t="str">
        <f t="shared" ref="AS18:BB27" si="10">IF(AND(AS$1&gt;=$BP18,AS$1&lt;$BQ18),"■","")</f>
        <v>■</v>
      </c>
      <c r="AT18" s="19" t="str">
        <f t="shared" si="10"/>
        <v>■</v>
      </c>
      <c r="AU18" s="19" t="str">
        <f t="shared" si="10"/>
        <v>■</v>
      </c>
      <c r="AV18" s="20" t="str">
        <f t="shared" si="10"/>
        <v>■</v>
      </c>
      <c r="AW18" s="18" t="str">
        <f t="shared" si="10"/>
        <v>■</v>
      </c>
      <c r="AX18" s="19" t="str">
        <f t="shared" si="10"/>
        <v>■</v>
      </c>
      <c r="AY18" s="19" t="str">
        <f t="shared" si="10"/>
        <v>■</v>
      </c>
      <c r="AZ18" s="20" t="str">
        <f t="shared" si="10"/>
        <v>■</v>
      </c>
      <c r="BA18" s="18" t="str">
        <f t="shared" si="10"/>
        <v>■</v>
      </c>
      <c r="BB18" s="19" t="str">
        <f t="shared" si="10"/>
        <v>■</v>
      </c>
      <c r="BC18" s="19" t="str">
        <f t="shared" ref="BC18:BL27" si="11">IF(AND(BC$1&gt;=$BP18,BC$1&lt;$BQ18),"■","")</f>
        <v>■</v>
      </c>
      <c r="BD18" s="20" t="str">
        <f t="shared" si="11"/>
        <v>■</v>
      </c>
      <c r="BE18" s="18" t="str">
        <f t="shared" si="11"/>
        <v/>
      </c>
      <c r="BF18" s="19" t="str">
        <f t="shared" si="11"/>
        <v/>
      </c>
      <c r="BG18" s="19" t="str">
        <f t="shared" si="11"/>
        <v/>
      </c>
      <c r="BH18" s="20" t="str">
        <f t="shared" si="11"/>
        <v/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>
        <f>IFERROR(HLOOKUP($D18,希望シフト!$3:$24,BS17,0),"")</f>
        <v>1100</v>
      </c>
      <c r="BQ18" s="7">
        <f>IFERROR(HLOOKUP($D18,希望シフト!$3:$24,BS18,0),"")</f>
        <v>2200</v>
      </c>
      <c r="BS18" s="8">
        <f>MATCH(BS16&amp;BQ17,希望シフト!$E$3:$E$24,0)</f>
        <v>7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IFERROR(HLOOKUP($C16&amp;"-"&amp;C19,集計シート!$5:$7,2,0),"")</f>
        <v>5太郎</v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>■</v>
      </c>
      <c r="J19" s="19" t="str">
        <f t="shared" si="6"/>
        <v>■</v>
      </c>
      <c r="K19" s="19" t="str">
        <f t="shared" si="6"/>
        <v>■</v>
      </c>
      <c r="L19" s="20" t="str">
        <f t="shared" si="6"/>
        <v>■</v>
      </c>
      <c r="M19" s="18" t="str">
        <f t="shared" si="6"/>
        <v>■</v>
      </c>
      <c r="N19" s="19" t="str">
        <f t="shared" si="6"/>
        <v>■</v>
      </c>
      <c r="O19" s="19" t="str">
        <f t="shared" si="7"/>
        <v>■</v>
      </c>
      <c r="P19" s="20" t="str">
        <f t="shared" si="7"/>
        <v>■</v>
      </c>
      <c r="Q19" s="18" t="str">
        <f t="shared" si="7"/>
        <v>■</v>
      </c>
      <c r="R19" s="19" t="str">
        <f t="shared" si="7"/>
        <v>■</v>
      </c>
      <c r="S19" s="19" t="str">
        <f t="shared" si="7"/>
        <v>■</v>
      </c>
      <c r="T19" s="20" t="str">
        <f t="shared" si="7"/>
        <v>■</v>
      </c>
      <c r="U19" s="18" t="str">
        <f t="shared" si="7"/>
        <v>■</v>
      </c>
      <c r="V19" s="19" t="str">
        <f t="shared" si="7"/>
        <v>■</v>
      </c>
      <c r="W19" s="19" t="str">
        <f t="shared" si="7"/>
        <v>■</v>
      </c>
      <c r="X19" s="20" t="str">
        <f t="shared" si="7"/>
        <v>■</v>
      </c>
      <c r="Y19" s="18" t="str">
        <f t="shared" si="8"/>
        <v>■</v>
      </c>
      <c r="Z19" s="19" t="str">
        <f t="shared" si="8"/>
        <v>■</v>
      </c>
      <c r="AA19" s="19" t="str">
        <f t="shared" si="8"/>
        <v>■</v>
      </c>
      <c r="AB19" s="20" t="str">
        <f t="shared" si="8"/>
        <v>■</v>
      </c>
      <c r="AC19" s="18" t="str">
        <f t="shared" si="8"/>
        <v>■</v>
      </c>
      <c r="AD19" s="19" t="str">
        <f t="shared" si="8"/>
        <v>■</v>
      </c>
      <c r="AE19" s="19" t="str">
        <f t="shared" si="8"/>
        <v>■</v>
      </c>
      <c r="AF19" s="20" t="str">
        <f t="shared" si="8"/>
        <v>■</v>
      </c>
      <c r="AG19" s="18" t="str">
        <f t="shared" si="8"/>
        <v>■</v>
      </c>
      <c r="AH19" s="19" t="str">
        <f t="shared" si="8"/>
        <v>■</v>
      </c>
      <c r="AI19" s="19" t="str">
        <f t="shared" si="9"/>
        <v>■</v>
      </c>
      <c r="AJ19" s="20" t="str">
        <f t="shared" si="9"/>
        <v>■</v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>
        <f>IFERROR(HLOOKUP($D19,希望シフト!$3:$24,BS17,0),"")</f>
        <v>1000</v>
      </c>
      <c r="BQ19" s="7">
        <f>IFERROR(HLOOKUP($D19,希望シフト!$3:$24,BS18,0),"")</f>
        <v>1700</v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IFERROR(HLOOKUP($C16&amp;"-"&amp;C20,集計シート!$5:$7,2,0),"")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IFERROR(HLOOKUP($C16&amp;"-"&amp;C21,集計シート!$5:$7,2,0),"")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IFERROR(HLOOKUP($C16&amp;"-"&amp;C22,集計シート!$5:$7,2,0),"")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IFERROR(HLOOKUP($C16&amp;"-"&amp;C23,集計シート!$5:$7,2,0),"")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IFERROR(HLOOKUP($C16&amp;"-"&amp;C24,集計シート!$5:$7,2,0),"")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IFERROR(HLOOKUP($C16&amp;"-"&amp;C25,集計シート!$5:$7,2,0),"")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IFERROR(HLOOKUP($C16&amp;"-"&amp;C26,集計シート!$5:$7,2,0),"")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IFERROR(HLOOKUP($C16&amp;"-"&amp;C27,集計シート!$5:$7,2,0),"")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7" t="str">
        <f>VLOOKUP(C29,希望シフト!$B$4:$C$14,2,0)</f>
        <v>クレープ店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U29" s="78">
        <f>VLOOKUP($BS29&amp;"勤務店舗番号",希望シフト!$E:$F,2,0)</f>
        <v>44187</v>
      </c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N29" s="74" t="s">
        <v>46</v>
      </c>
      <c r="BO29" s="74"/>
      <c r="BP29" s="75" t="s">
        <v>44</v>
      </c>
      <c r="BQ29" s="75"/>
      <c r="BS29" s="8" t="str">
        <f>$BS$3</f>
        <v>2日目</v>
      </c>
    </row>
    <row r="30" spans="2:71">
      <c r="C30" s="4"/>
      <c r="D30" s="17" t="s">
        <v>3</v>
      </c>
      <c r="E30" s="76" t="s">
        <v>28</v>
      </c>
      <c r="F30" s="76"/>
      <c r="G30" s="76"/>
      <c r="H30" s="76"/>
      <c r="I30" s="76" t="s">
        <v>29</v>
      </c>
      <c r="J30" s="76"/>
      <c r="K30" s="76"/>
      <c r="L30" s="76"/>
      <c r="M30" s="76" t="s">
        <v>30</v>
      </c>
      <c r="N30" s="76"/>
      <c r="O30" s="76"/>
      <c r="P30" s="76"/>
      <c r="Q30" s="76" t="s">
        <v>31</v>
      </c>
      <c r="R30" s="76"/>
      <c r="S30" s="76"/>
      <c r="T30" s="76"/>
      <c r="U30" s="76" t="s">
        <v>32</v>
      </c>
      <c r="V30" s="76"/>
      <c r="W30" s="76"/>
      <c r="X30" s="76"/>
      <c r="Y30" s="76" t="s">
        <v>33</v>
      </c>
      <c r="Z30" s="76"/>
      <c r="AA30" s="76"/>
      <c r="AB30" s="76"/>
      <c r="AC30" s="76" t="s">
        <v>34</v>
      </c>
      <c r="AD30" s="76"/>
      <c r="AE30" s="76"/>
      <c r="AF30" s="76"/>
      <c r="AG30" s="76" t="s">
        <v>42</v>
      </c>
      <c r="AH30" s="76"/>
      <c r="AI30" s="76"/>
      <c r="AJ30" s="76"/>
      <c r="AK30" s="76" t="s">
        <v>41</v>
      </c>
      <c r="AL30" s="76"/>
      <c r="AM30" s="76"/>
      <c r="AN30" s="76"/>
      <c r="AO30" s="76" t="s">
        <v>40</v>
      </c>
      <c r="AP30" s="76"/>
      <c r="AQ30" s="76"/>
      <c r="AR30" s="76"/>
      <c r="AS30" s="76" t="s">
        <v>39</v>
      </c>
      <c r="AT30" s="76"/>
      <c r="AU30" s="76"/>
      <c r="AV30" s="76"/>
      <c r="AW30" s="76" t="s">
        <v>38</v>
      </c>
      <c r="AX30" s="76"/>
      <c r="AY30" s="76"/>
      <c r="AZ30" s="76"/>
      <c r="BA30" s="76" t="s">
        <v>37</v>
      </c>
      <c r="BB30" s="76"/>
      <c r="BC30" s="76"/>
      <c r="BD30" s="76"/>
      <c r="BE30" s="76" t="s">
        <v>36</v>
      </c>
      <c r="BF30" s="76"/>
      <c r="BG30" s="76"/>
      <c r="BH30" s="76"/>
      <c r="BI30" s="76" t="s">
        <v>35</v>
      </c>
      <c r="BJ30" s="76"/>
      <c r="BK30" s="76"/>
      <c r="BL30" s="76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6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IFERROR(HLOOKUP($C29&amp;"-"&amp;C31,集計シート!$5:$7,2,0),"")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>
        <v>1200</v>
      </c>
      <c r="BO31" s="55">
        <v>1800</v>
      </c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7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IFERROR(HLOOKUP($C29&amp;"-"&amp;C32,集計シート!$5:$7,2,0),"")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IFERROR(HLOOKUP($C29&amp;"-"&amp;C33,集計シート!$5:$7,2,0),"")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IFERROR(HLOOKUP($C29&amp;"-"&amp;C34,集計シート!$5:$7,2,0),"")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IFERROR(HLOOKUP($C29&amp;"-"&amp;C35,集計シート!$5:$7,2,0),"")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IFERROR(HLOOKUP($C29&amp;"-"&amp;C36,集計シート!$5:$7,2,0),"")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IFERROR(HLOOKUP($C29&amp;"-"&amp;C37,集計シート!$5:$7,2,0),"")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IFERROR(HLOOKUP($C29&amp;"-"&amp;C38,集計シート!$5:$7,2,0),"")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IFERROR(HLOOKUP($C29&amp;"-"&amp;C39,集計シート!$5:$7,2,0),"")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IFERROR(HLOOKUP($C29&amp;"-"&amp;C40,集計シート!$5:$7,2,0),"")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7" t="str">
        <f>VLOOKUP(C42,希望シフト!$B$4:$C$14,2,0)</f>
        <v>コーヒー店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U42" s="78">
        <f>VLOOKUP($BS42&amp;"勤務店舗番号",希望シフト!$E:$F,2,0)</f>
        <v>44187</v>
      </c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N42" s="74" t="s">
        <v>46</v>
      </c>
      <c r="BO42" s="74"/>
      <c r="BP42" s="75" t="s">
        <v>44</v>
      </c>
      <c r="BQ42" s="75"/>
      <c r="BS42" s="8" t="str">
        <f>$BS$3</f>
        <v>2日目</v>
      </c>
    </row>
    <row r="43" spans="2:71">
      <c r="C43" s="4"/>
      <c r="D43" s="17" t="s">
        <v>3</v>
      </c>
      <c r="E43" s="76" t="s">
        <v>28</v>
      </c>
      <c r="F43" s="76"/>
      <c r="G43" s="76"/>
      <c r="H43" s="76"/>
      <c r="I43" s="76" t="s">
        <v>29</v>
      </c>
      <c r="J43" s="76"/>
      <c r="K43" s="76"/>
      <c r="L43" s="76"/>
      <c r="M43" s="76" t="s">
        <v>30</v>
      </c>
      <c r="N43" s="76"/>
      <c r="O43" s="76"/>
      <c r="P43" s="76"/>
      <c r="Q43" s="76" t="s">
        <v>31</v>
      </c>
      <c r="R43" s="76"/>
      <c r="S43" s="76"/>
      <c r="T43" s="76"/>
      <c r="U43" s="76" t="s">
        <v>32</v>
      </c>
      <c r="V43" s="76"/>
      <c r="W43" s="76"/>
      <c r="X43" s="76"/>
      <c r="Y43" s="76" t="s">
        <v>33</v>
      </c>
      <c r="Z43" s="76"/>
      <c r="AA43" s="76"/>
      <c r="AB43" s="76"/>
      <c r="AC43" s="76" t="s">
        <v>34</v>
      </c>
      <c r="AD43" s="76"/>
      <c r="AE43" s="76"/>
      <c r="AF43" s="76"/>
      <c r="AG43" s="76" t="s">
        <v>42</v>
      </c>
      <c r="AH43" s="76"/>
      <c r="AI43" s="76"/>
      <c r="AJ43" s="76"/>
      <c r="AK43" s="76" t="s">
        <v>41</v>
      </c>
      <c r="AL43" s="76"/>
      <c r="AM43" s="76"/>
      <c r="AN43" s="76"/>
      <c r="AO43" s="76" t="s">
        <v>40</v>
      </c>
      <c r="AP43" s="76"/>
      <c r="AQ43" s="76"/>
      <c r="AR43" s="76"/>
      <c r="AS43" s="76" t="s">
        <v>39</v>
      </c>
      <c r="AT43" s="76"/>
      <c r="AU43" s="76"/>
      <c r="AV43" s="76"/>
      <c r="AW43" s="76" t="s">
        <v>38</v>
      </c>
      <c r="AX43" s="76"/>
      <c r="AY43" s="76"/>
      <c r="AZ43" s="76"/>
      <c r="BA43" s="76" t="s">
        <v>37</v>
      </c>
      <c r="BB43" s="76"/>
      <c r="BC43" s="76"/>
      <c r="BD43" s="76"/>
      <c r="BE43" s="76" t="s">
        <v>36</v>
      </c>
      <c r="BF43" s="76"/>
      <c r="BG43" s="76"/>
      <c r="BH43" s="76"/>
      <c r="BI43" s="76" t="s">
        <v>35</v>
      </c>
      <c r="BJ43" s="76"/>
      <c r="BK43" s="76"/>
      <c r="BL43" s="76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6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IFERROR(HLOOKUP($C42&amp;"-"&amp;C44,集計シート!$5:$7,2,0),"")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7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IFERROR(HLOOKUP($C42&amp;"-"&amp;C45,集計シート!$5:$7,2,0),"")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IFERROR(HLOOKUP($C42&amp;"-"&amp;C46,集計シート!$5:$7,2,0),"")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IFERROR(HLOOKUP($C42&amp;"-"&amp;C47,集計シート!$5:$7,2,0),"")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IFERROR(HLOOKUP($C42&amp;"-"&amp;C48,集計シート!$5:$7,2,0),"")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IFERROR(HLOOKUP($C42&amp;"-"&amp;C49,集計シート!$5:$7,2,0),"")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IFERROR(HLOOKUP($C42&amp;"-"&amp;C50,集計シート!$5:$7,2,0),"")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IFERROR(HLOOKUP($C42&amp;"-"&amp;C51,集計シート!$5:$7,2,0),"")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IFERROR(HLOOKUP($C42&amp;"-"&amp;C52,集計シート!$5:$7,2,0),"")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IFERROR(HLOOKUP($C42&amp;"-"&amp;C53,集計シート!$5:$7,2,0),"")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7" t="str">
        <f>VLOOKUP(C55,希望シフト!$B$4:$C$14,2,0)</f>
        <v>タコ焼き店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U55" s="78">
        <f>VLOOKUP($BS55&amp;"勤務店舗番号",希望シフト!$E:$F,2,0)</f>
        <v>44187</v>
      </c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N55" s="74" t="s">
        <v>46</v>
      </c>
      <c r="BO55" s="74"/>
      <c r="BP55" s="75" t="s">
        <v>44</v>
      </c>
      <c r="BQ55" s="75"/>
      <c r="BS55" s="8" t="str">
        <f>$BS$3</f>
        <v>2日目</v>
      </c>
    </row>
    <row r="56" spans="2:71">
      <c r="C56" s="4"/>
      <c r="D56" s="17" t="s">
        <v>3</v>
      </c>
      <c r="E56" s="76" t="s">
        <v>28</v>
      </c>
      <c r="F56" s="76"/>
      <c r="G56" s="76"/>
      <c r="H56" s="76"/>
      <c r="I56" s="76" t="s">
        <v>29</v>
      </c>
      <c r="J56" s="76"/>
      <c r="K56" s="76"/>
      <c r="L56" s="76"/>
      <c r="M56" s="76" t="s">
        <v>30</v>
      </c>
      <c r="N56" s="76"/>
      <c r="O56" s="76"/>
      <c r="P56" s="76"/>
      <c r="Q56" s="76" t="s">
        <v>31</v>
      </c>
      <c r="R56" s="76"/>
      <c r="S56" s="76"/>
      <c r="T56" s="76"/>
      <c r="U56" s="76" t="s">
        <v>32</v>
      </c>
      <c r="V56" s="76"/>
      <c r="W56" s="76"/>
      <c r="X56" s="76"/>
      <c r="Y56" s="76" t="s">
        <v>33</v>
      </c>
      <c r="Z56" s="76"/>
      <c r="AA56" s="76"/>
      <c r="AB56" s="76"/>
      <c r="AC56" s="76" t="s">
        <v>34</v>
      </c>
      <c r="AD56" s="76"/>
      <c r="AE56" s="76"/>
      <c r="AF56" s="76"/>
      <c r="AG56" s="76" t="s">
        <v>42</v>
      </c>
      <c r="AH56" s="76"/>
      <c r="AI56" s="76"/>
      <c r="AJ56" s="76"/>
      <c r="AK56" s="76" t="s">
        <v>41</v>
      </c>
      <c r="AL56" s="76"/>
      <c r="AM56" s="76"/>
      <c r="AN56" s="76"/>
      <c r="AO56" s="76" t="s">
        <v>40</v>
      </c>
      <c r="AP56" s="76"/>
      <c r="AQ56" s="76"/>
      <c r="AR56" s="76"/>
      <c r="AS56" s="76" t="s">
        <v>39</v>
      </c>
      <c r="AT56" s="76"/>
      <c r="AU56" s="76"/>
      <c r="AV56" s="76"/>
      <c r="AW56" s="76" t="s">
        <v>38</v>
      </c>
      <c r="AX56" s="76"/>
      <c r="AY56" s="76"/>
      <c r="AZ56" s="76"/>
      <c r="BA56" s="76" t="s">
        <v>37</v>
      </c>
      <c r="BB56" s="76"/>
      <c r="BC56" s="76"/>
      <c r="BD56" s="76"/>
      <c r="BE56" s="76" t="s">
        <v>36</v>
      </c>
      <c r="BF56" s="76"/>
      <c r="BG56" s="76"/>
      <c r="BH56" s="76"/>
      <c r="BI56" s="76" t="s">
        <v>35</v>
      </c>
      <c r="BJ56" s="76"/>
      <c r="BK56" s="76"/>
      <c r="BL56" s="76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6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IFERROR(HLOOKUP($C55&amp;"-"&amp;C57,集計シート!$5:$7,2,0),"")</f>
        <v>D太郎</v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>■</v>
      </c>
      <c r="N57" s="19" t="str">
        <f t="shared" si="24"/>
        <v>■</v>
      </c>
      <c r="O57" s="19" t="str">
        <f t="shared" ref="O57:X66" si="25">IF(AND(O$1&gt;=$BP57,O$1&lt;$BQ57),"■","")</f>
        <v>■</v>
      </c>
      <c r="P57" s="20" t="str">
        <f t="shared" si="25"/>
        <v>■</v>
      </c>
      <c r="Q57" s="18" t="str">
        <f t="shared" si="25"/>
        <v>■</v>
      </c>
      <c r="R57" s="19" t="str">
        <f t="shared" si="25"/>
        <v>■</v>
      </c>
      <c r="S57" s="19" t="str">
        <f t="shared" si="25"/>
        <v>■</v>
      </c>
      <c r="T57" s="20" t="str">
        <f t="shared" si="25"/>
        <v>■</v>
      </c>
      <c r="U57" s="18" t="str">
        <f t="shared" si="25"/>
        <v>■</v>
      </c>
      <c r="V57" s="19" t="str">
        <f t="shared" si="25"/>
        <v>■</v>
      </c>
      <c r="W57" s="19" t="str">
        <f t="shared" si="25"/>
        <v>■</v>
      </c>
      <c r="X57" s="20" t="str">
        <f t="shared" si="25"/>
        <v>■</v>
      </c>
      <c r="Y57" s="18" t="str">
        <f t="shared" ref="Y57:AH66" si="26">IF(AND(Y$1&gt;=$BP57,Y$1&lt;$BQ57),"■","")</f>
        <v>■</v>
      </c>
      <c r="Z57" s="19" t="str">
        <f t="shared" si="26"/>
        <v>■</v>
      </c>
      <c r="AA57" s="19" t="str">
        <f t="shared" si="26"/>
        <v>■</v>
      </c>
      <c r="AB57" s="20" t="str">
        <f t="shared" si="26"/>
        <v>■</v>
      </c>
      <c r="AC57" s="18" t="str">
        <f t="shared" si="26"/>
        <v>■</v>
      </c>
      <c r="AD57" s="19" t="str">
        <f t="shared" si="26"/>
        <v>■</v>
      </c>
      <c r="AE57" s="19" t="str">
        <f t="shared" si="26"/>
        <v>■</v>
      </c>
      <c r="AF57" s="20" t="str">
        <f t="shared" si="26"/>
        <v>■</v>
      </c>
      <c r="AG57" s="18" t="str">
        <f t="shared" si="26"/>
        <v>■</v>
      </c>
      <c r="AH57" s="19" t="str">
        <f t="shared" si="26"/>
        <v>■</v>
      </c>
      <c r="AI57" s="19" t="str">
        <f t="shared" ref="AI57:AR66" si="27">IF(AND(AI$1&gt;=$BP57,AI$1&lt;$BQ57),"■","")</f>
        <v>■</v>
      </c>
      <c r="AJ57" s="20" t="str">
        <f t="shared" si="27"/>
        <v>■</v>
      </c>
      <c r="AK57" s="18" t="str">
        <f t="shared" si="27"/>
        <v>■</v>
      </c>
      <c r="AL57" s="19" t="str">
        <f t="shared" si="27"/>
        <v>■</v>
      </c>
      <c r="AM57" s="19" t="str">
        <f t="shared" si="27"/>
        <v>■</v>
      </c>
      <c r="AN57" s="20" t="str">
        <f t="shared" si="27"/>
        <v>■</v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>
        <v>1700</v>
      </c>
      <c r="BO57" s="55">
        <v>2100</v>
      </c>
      <c r="BP57" s="5">
        <f>IFERROR(HLOOKUP($D57,希望シフト!$3:$24,BS56,0),"")</f>
        <v>1100</v>
      </c>
      <c r="BQ57" s="7">
        <f>IFERROR(HLOOKUP($D57,希望シフト!$3:$24,BS57,0),"")</f>
        <v>1800</v>
      </c>
      <c r="BS57" s="8">
        <f>MATCH(BS55&amp;BQ56,希望シフト!$E$3:$E$24,0)</f>
        <v>7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IFERROR(HLOOKUP($C55&amp;"-"&amp;C58,集計シート!$5:$7,2,0),"")</f>
        <v>6太郎</v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>■</v>
      </c>
      <c r="N58" s="19" t="str">
        <f t="shared" si="24"/>
        <v>■</v>
      </c>
      <c r="O58" s="19" t="str">
        <f t="shared" si="25"/>
        <v>■</v>
      </c>
      <c r="P58" s="20" t="str">
        <f t="shared" si="25"/>
        <v>■</v>
      </c>
      <c r="Q58" s="18" t="str">
        <f t="shared" si="25"/>
        <v>■</v>
      </c>
      <c r="R58" s="19" t="str">
        <f t="shared" si="25"/>
        <v>■</v>
      </c>
      <c r="S58" s="19" t="str">
        <f t="shared" si="25"/>
        <v>■</v>
      </c>
      <c r="T58" s="20" t="str">
        <f t="shared" si="25"/>
        <v>■</v>
      </c>
      <c r="U58" s="18" t="str">
        <f t="shared" si="25"/>
        <v>■</v>
      </c>
      <c r="V58" s="19" t="str">
        <f t="shared" si="25"/>
        <v>■</v>
      </c>
      <c r="W58" s="19" t="str">
        <f t="shared" si="25"/>
        <v>■</v>
      </c>
      <c r="X58" s="20" t="str">
        <f t="shared" si="25"/>
        <v>■</v>
      </c>
      <c r="Y58" s="18" t="str">
        <f t="shared" si="26"/>
        <v>■</v>
      </c>
      <c r="Z58" s="19" t="str">
        <f t="shared" si="26"/>
        <v>■</v>
      </c>
      <c r="AA58" s="19" t="str">
        <f t="shared" si="26"/>
        <v>■</v>
      </c>
      <c r="AB58" s="20" t="str">
        <f t="shared" si="26"/>
        <v>■</v>
      </c>
      <c r="AC58" s="18" t="str">
        <f t="shared" si="26"/>
        <v>■</v>
      </c>
      <c r="AD58" s="19" t="str">
        <f t="shared" si="26"/>
        <v>■</v>
      </c>
      <c r="AE58" s="19" t="str">
        <f t="shared" si="26"/>
        <v>■</v>
      </c>
      <c r="AF58" s="20" t="str">
        <f t="shared" si="26"/>
        <v>■</v>
      </c>
      <c r="AG58" s="18" t="str">
        <f t="shared" si="26"/>
        <v>■</v>
      </c>
      <c r="AH58" s="19" t="str">
        <f t="shared" si="26"/>
        <v>■</v>
      </c>
      <c r="AI58" s="19" t="str">
        <f t="shared" si="27"/>
        <v>■</v>
      </c>
      <c r="AJ58" s="20" t="str">
        <f t="shared" si="27"/>
        <v>■</v>
      </c>
      <c r="AK58" s="18" t="str">
        <f t="shared" si="27"/>
        <v>■</v>
      </c>
      <c r="AL58" s="19" t="str">
        <f t="shared" si="27"/>
        <v>■</v>
      </c>
      <c r="AM58" s="19" t="str">
        <f t="shared" si="27"/>
        <v>■</v>
      </c>
      <c r="AN58" s="20" t="str">
        <f t="shared" si="27"/>
        <v>■</v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>
        <f>IFERROR(HLOOKUP($D58,希望シフト!$3:$24,BS56,0),"")</f>
        <v>1100</v>
      </c>
      <c r="BQ58" s="7">
        <f>IFERROR(HLOOKUP($D58,希望シフト!$3:$24,BS57,0),"")</f>
        <v>1800</v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IFERROR(HLOOKUP($C55&amp;"-"&amp;C59,集計シート!$5:$7,2,0),"")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IFERROR(HLOOKUP($C55&amp;"-"&amp;C60,集計シート!$5:$7,2,0),"")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IFERROR(HLOOKUP($C55&amp;"-"&amp;C61,集計シート!$5:$7,2,0),"")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IFERROR(HLOOKUP($C55&amp;"-"&amp;C62,集計シート!$5:$7,2,0),"")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IFERROR(HLOOKUP($C55&amp;"-"&amp;C63,集計シート!$5:$7,2,0),"")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IFERROR(HLOOKUP($C55&amp;"-"&amp;C64,集計シート!$5:$7,2,0),"")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IFERROR(HLOOKUP($C55&amp;"-"&amp;C65,集計シート!$5:$7,2,0),"")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IFERROR(HLOOKUP($C55&amp;"-"&amp;C66,集計シート!$5:$7,2,0),"")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  <mergeCell ref="E56:H56"/>
    <mergeCell ref="I56:L56"/>
    <mergeCell ref="M56:P56"/>
    <mergeCell ref="Q56:T56"/>
    <mergeCell ref="U56:X56"/>
    <mergeCell ref="D55:R55"/>
    <mergeCell ref="U55:BL55"/>
    <mergeCell ref="BN55:BO55"/>
    <mergeCell ref="BP55:BQ55"/>
    <mergeCell ref="BI43:BL43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BE17:BH17"/>
    <mergeCell ref="D29:R29"/>
    <mergeCell ref="U29:BL29"/>
    <mergeCell ref="BN29:BO29"/>
    <mergeCell ref="BA17:BD17"/>
    <mergeCell ref="Y30:AB30"/>
    <mergeCell ref="BA30:BD30"/>
    <mergeCell ref="BE30:BH30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AW17:AZ17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4:BL4"/>
    <mergeCell ref="BN2:BO2"/>
    <mergeCell ref="BP2:BQ2"/>
    <mergeCell ref="D3:R3"/>
    <mergeCell ref="U3:BL3"/>
    <mergeCell ref="BN3:BO3"/>
    <mergeCell ref="BP3:BQ3"/>
  </mergeCells>
  <phoneticPr fontId="1"/>
  <conditionalFormatting sqref="E5:BL14 E18:BL27 E31:BL40 E44:BL53 E57:BL66">
    <cfRule type="expression" dxfId="18" priority="1">
      <formula>AND(E$1&gt;=$BN5,E$1&lt;$BO5)</formula>
    </cfRule>
    <cfRule type="expression" dxfId="17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BV6" sqref="BV6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0" t="s">
        <v>49</v>
      </c>
      <c r="BO2" s="80"/>
      <c r="BP2" s="79" t="s">
        <v>48</v>
      </c>
      <c r="BQ2" s="79"/>
      <c r="BS2" s="8" t="s">
        <v>47</v>
      </c>
    </row>
    <row r="3" spans="2:71" ht="25.2">
      <c r="C3" s="3">
        <v>1</v>
      </c>
      <c r="D3" s="77" t="str">
        <f>VLOOKUP(C3,希望シフト!$B$4:$C$14,2,0)</f>
        <v>タピオカ店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U3" s="78">
        <f>VLOOKUP($BS3&amp;"勤務店舗番号",希望シフト!$E:$F,2,0)</f>
        <v>44188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N3" s="74" t="s">
        <v>46</v>
      </c>
      <c r="BO3" s="74"/>
      <c r="BP3" s="75" t="s">
        <v>44</v>
      </c>
      <c r="BQ3" s="75"/>
      <c r="BS3" s="8" t="s">
        <v>23</v>
      </c>
    </row>
    <row r="4" spans="2:71">
      <c r="B4" s="8" t="s">
        <v>47</v>
      </c>
      <c r="C4" s="4"/>
      <c r="D4" s="17" t="s">
        <v>3</v>
      </c>
      <c r="E4" s="76" t="s">
        <v>28</v>
      </c>
      <c r="F4" s="76"/>
      <c r="G4" s="76"/>
      <c r="H4" s="76"/>
      <c r="I4" s="76" t="s">
        <v>29</v>
      </c>
      <c r="J4" s="76"/>
      <c r="K4" s="76"/>
      <c r="L4" s="76"/>
      <c r="M4" s="76" t="s">
        <v>30</v>
      </c>
      <c r="N4" s="76"/>
      <c r="O4" s="76"/>
      <c r="P4" s="76"/>
      <c r="Q4" s="76" t="s">
        <v>31</v>
      </c>
      <c r="R4" s="76"/>
      <c r="S4" s="76"/>
      <c r="T4" s="76"/>
      <c r="U4" s="76" t="s">
        <v>32</v>
      </c>
      <c r="V4" s="76"/>
      <c r="W4" s="76"/>
      <c r="X4" s="76"/>
      <c r="Y4" s="76" t="s">
        <v>33</v>
      </c>
      <c r="Z4" s="76"/>
      <c r="AA4" s="76"/>
      <c r="AB4" s="76"/>
      <c r="AC4" s="76" t="s">
        <v>34</v>
      </c>
      <c r="AD4" s="76"/>
      <c r="AE4" s="76"/>
      <c r="AF4" s="76"/>
      <c r="AG4" s="76" t="s">
        <v>42</v>
      </c>
      <c r="AH4" s="76"/>
      <c r="AI4" s="76"/>
      <c r="AJ4" s="76"/>
      <c r="AK4" s="76" t="s">
        <v>41</v>
      </c>
      <c r="AL4" s="76"/>
      <c r="AM4" s="76"/>
      <c r="AN4" s="76"/>
      <c r="AO4" s="76" t="s">
        <v>40</v>
      </c>
      <c r="AP4" s="76"/>
      <c r="AQ4" s="76"/>
      <c r="AR4" s="76"/>
      <c r="AS4" s="76" t="s">
        <v>39</v>
      </c>
      <c r="AT4" s="76"/>
      <c r="AU4" s="76"/>
      <c r="AV4" s="76"/>
      <c r="AW4" s="76" t="s">
        <v>38</v>
      </c>
      <c r="AX4" s="76"/>
      <c r="AY4" s="76"/>
      <c r="AZ4" s="76"/>
      <c r="BA4" s="76" t="s">
        <v>37</v>
      </c>
      <c r="BB4" s="76"/>
      <c r="BC4" s="76"/>
      <c r="BD4" s="76"/>
      <c r="BE4" s="76" t="s">
        <v>36</v>
      </c>
      <c r="BF4" s="76"/>
      <c r="BG4" s="76"/>
      <c r="BH4" s="76"/>
      <c r="BI4" s="76" t="s">
        <v>35</v>
      </c>
      <c r="BJ4" s="76"/>
      <c r="BK4" s="76"/>
      <c r="BL4" s="76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9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IFERROR(HLOOKUP($C3&amp;"-"&amp;C5,集計シート!$8:$10,2,0),"")</f>
        <v>A子</v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>■</v>
      </c>
      <c r="AL5" s="19" t="str">
        <f t="shared" si="3"/>
        <v>■</v>
      </c>
      <c r="AM5" s="19" t="str">
        <f t="shared" si="3"/>
        <v>■</v>
      </c>
      <c r="AN5" s="20" t="str">
        <f t="shared" si="3"/>
        <v>■</v>
      </c>
      <c r="AO5" s="18" t="str">
        <f t="shared" si="3"/>
        <v>■</v>
      </c>
      <c r="AP5" s="19" t="str">
        <f t="shared" si="3"/>
        <v>■</v>
      </c>
      <c r="AQ5" s="19" t="str">
        <f t="shared" si="3"/>
        <v>■</v>
      </c>
      <c r="AR5" s="20" t="str">
        <f t="shared" si="3"/>
        <v>■</v>
      </c>
      <c r="AS5" s="18" t="str">
        <f t="shared" ref="AS5:BB14" si="4">IF(AND(AS$1&gt;=$BP5,AS$1&lt;$BQ5),"■","")</f>
        <v>■</v>
      </c>
      <c r="AT5" s="19" t="str">
        <f t="shared" si="4"/>
        <v>■</v>
      </c>
      <c r="AU5" s="19" t="str">
        <f t="shared" si="4"/>
        <v>■</v>
      </c>
      <c r="AV5" s="20" t="str">
        <f t="shared" si="4"/>
        <v>■</v>
      </c>
      <c r="AW5" s="18" t="str">
        <f t="shared" si="4"/>
        <v>■</v>
      </c>
      <c r="AX5" s="19" t="str">
        <f t="shared" si="4"/>
        <v>■</v>
      </c>
      <c r="AY5" s="19" t="str">
        <f t="shared" si="4"/>
        <v>■</v>
      </c>
      <c r="AZ5" s="20" t="str">
        <f t="shared" si="4"/>
        <v>■</v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/>
      <c r="BO5" s="55"/>
      <c r="BP5" s="5">
        <f>IFERROR(HLOOKUP($D5,希望シフト!$3:$24,BS4,0),"")</f>
        <v>1700</v>
      </c>
      <c r="BQ5" s="7">
        <f>IFERROR(HLOOKUP($D5,希望シフト!$3:$24,BS5,0),"")</f>
        <v>2100</v>
      </c>
      <c r="BS5" s="8">
        <f>MATCH($BS$3&amp;BQ4,希望シフト!$E$3:$E$24,0)</f>
        <v>10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IFERROR(HLOOKUP($C3&amp;"-"&amp;C6,集計シート!$8:$10,2,0),"")</f>
        <v/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/>
      </c>
      <c r="J6" s="19" t="str">
        <f t="shared" si="0"/>
        <v/>
      </c>
      <c r="K6" s="19" t="str">
        <f t="shared" si="0"/>
        <v/>
      </c>
      <c r="L6" s="20" t="str">
        <f t="shared" si="0"/>
        <v/>
      </c>
      <c r="M6" s="18" t="str">
        <f t="shared" si="0"/>
        <v/>
      </c>
      <c r="N6" s="19" t="str">
        <f t="shared" si="0"/>
        <v/>
      </c>
      <c r="O6" s="19" t="str">
        <f t="shared" si="1"/>
        <v/>
      </c>
      <c r="P6" s="20" t="str">
        <f t="shared" si="1"/>
        <v/>
      </c>
      <c r="Q6" s="18" t="str">
        <f t="shared" si="1"/>
        <v/>
      </c>
      <c r="R6" s="19" t="str">
        <f t="shared" si="1"/>
        <v/>
      </c>
      <c r="S6" s="19" t="str">
        <f t="shared" si="1"/>
        <v/>
      </c>
      <c r="T6" s="20" t="str">
        <f t="shared" si="1"/>
        <v/>
      </c>
      <c r="U6" s="18" t="str">
        <f t="shared" si="1"/>
        <v/>
      </c>
      <c r="V6" s="19" t="str">
        <f t="shared" si="1"/>
        <v/>
      </c>
      <c r="W6" s="19" t="str">
        <f t="shared" si="1"/>
        <v/>
      </c>
      <c r="X6" s="20" t="str">
        <f t="shared" si="1"/>
        <v/>
      </c>
      <c r="Y6" s="18" t="str">
        <f t="shared" si="2"/>
        <v/>
      </c>
      <c r="Z6" s="19" t="str">
        <f t="shared" si="2"/>
        <v/>
      </c>
      <c r="AA6" s="19" t="str">
        <f t="shared" si="2"/>
        <v/>
      </c>
      <c r="AB6" s="20" t="str">
        <f t="shared" si="2"/>
        <v/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/>
      <c r="BO6" s="55"/>
      <c r="BP6" s="5" t="str">
        <f>IFERROR(HLOOKUP($D6,希望シフト!$3:$24,BS4,0),"")</f>
        <v/>
      </c>
      <c r="BQ6" s="7" t="str">
        <f>IFERROR(HLOOKUP($D6,希望シフト!$3:$24,BS5,0),"")</f>
        <v/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IFERROR(HLOOKUP($C3&amp;"-"&amp;C7,集計シート!$8:$10,2,0),"")</f>
        <v/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/>
      </c>
      <c r="J7" s="19" t="str">
        <f t="shared" si="0"/>
        <v/>
      </c>
      <c r="K7" s="19" t="str">
        <f t="shared" si="0"/>
        <v/>
      </c>
      <c r="L7" s="20" t="str">
        <f t="shared" si="0"/>
        <v/>
      </c>
      <c r="M7" s="18" t="str">
        <f t="shared" si="0"/>
        <v/>
      </c>
      <c r="N7" s="19" t="str">
        <f t="shared" si="0"/>
        <v/>
      </c>
      <c r="O7" s="19" t="str">
        <f t="shared" si="1"/>
        <v/>
      </c>
      <c r="P7" s="20" t="str">
        <f t="shared" si="1"/>
        <v/>
      </c>
      <c r="Q7" s="18" t="str">
        <f t="shared" si="1"/>
        <v/>
      </c>
      <c r="R7" s="19" t="str">
        <f t="shared" si="1"/>
        <v/>
      </c>
      <c r="S7" s="19" t="str">
        <f t="shared" si="1"/>
        <v/>
      </c>
      <c r="T7" s="20" t="str">
        <f t="shared" si="1"/>
        <v/>
      </c>
      <c r="U7" s="18" t="str">
        <f t="shared" si="1"/>
        <v/>
      </c>
      <c r="V7" s="19" t="str">
        <f t="shared" si="1"/>
        <v/>
      </c>
      <c r="W7" s="19" t="str">
        <f t="shared" si="1"/>
        <v/>
      </c>
      <c r="X7" s="20" t="str">
        <f t="shared" si="1"/>
        <v/>
      </c>
      <c r="Y7" s="18" t="str">
        <f t="shared" si="2"/>
        <v/>
      </c>
      <c r="Z7" s="19" t="str">
        <f t="shared" si="2"/>
        <v/>
      </c>
      <c r="AA7" s="19" t="str">
        <f t="shared" si="2"/>
        <v/>
      </c>
      <c r="AB7" s="20" t="str">
        <f t="shared" si="2"/>
        <v/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 t="str">
        <f>IFERROR(HLOOKUP($D7,希望シフト!$3:$24,BS4,0),"")</f>
        <v/>
      </c>
      <c r="BQ7" s="7" t="str">
        <f>IFERROR(HLOOKUP($D7,希望シフト!$3:$24,BS5,0),"")</f>
        <v/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IFERROR(HLOOKUP($C3&amp;"-"&amp;C8,集計シート!$8:$10,2,0),"")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IFERROR(HLOOKUP($C3&amp;"-"&amp;C9,集計シート!$8:$10,2,0),"")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IFERROR(HLOOKUP($C3&amp;"-"&amp;C10,集計シート!$8:$10,2,0),"")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IFERROR(HLOOKUP($C3&amp;"-"&amp;C11,集計シート!$8:$10,2,0),"")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IFERROR(HLOOKUP($C3&amp;"-"&amp;C12,集計シート!$8:$10,2,0),"")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IFERROR(HLOOKUP($C3&amp;"-"&amp;C13,集計シート!$8:$10,2,0),"")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IFERROR(HLOOKUP($C4&amp;"-"&amp;C14,集計シート!$8:$10,2,0),"")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7" t="str">
        <f>VLOOKUP(C16,希望シフト!$B$4:$C$14,2,0)</f>
        <v>ハンバーガー店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U16" s="78">
        <f>VLOOKUP($BS16&amp;"勤務店舗番号",希望シフト!$E:$F,2,0)</f>
        <v>44188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N16" s="74" t="s">
        <v>46</v>
      </c>
      <c r="BO16" s="74"/>
      <c r="BP16" s="75" t="s">
        <v>44</v>
      </c>
      <c r="BQ16" s="75"/>
      <c r="BS16" s="8" t="str">
        <f>$BS$3</f>
        <v>3日目</v>
      </c>
    </row>
    <row r="17" spans="2:71">
      <c r="C17" s="4"/>
      <c r="D17" s="17" t="s">
        <v>3</v>
      </c>
      <c r="E17" s="76" t="s">
        <v>28</v>
      </c>
      <c r="F17" s="76"/>
      <c r="G17" s="76"/>
      <c r="H17" s="76"/>
      <c r="I17" s="76" t="s">
        <v>29</v>
      </c>
      <c r="J17" s="76"/>
      <c r="K17" s="76"/>
      <c r="L17" s="76"/>
      <c r="M17" s="76" t="s">
        <v>30</v>
      </c>
      <c r="N17" s="76"/>
      <c r="O17" s="76"/>
      <c r="P17" s="76"/>
      <c r="Q17" s="76" t="s">
        <v>31</v>
      </c>
      <c r="R17" s="76"/>
      <c r="S17" s="76"/>
      <c r="T17" s="76"/>
      <c r="U17" s="76" t="s">
        <v>32</v>
      </c>
      <c r="V17" s="76"/>
      <c r="W17" s="76"/>
      <c r="X17" s="76"/>
      <c r="Y17" s="76" t="s">
        <v>33</v>
      </c>
      <c r="Z17" s="76"/>
      <c r="AA17" s="76"/>
      <c r="AB17" s="76"/>
      <c r="AC17" s="76" t="s">
        <v>34</v>
      </c>
      <c r="AD17" s="76"/>
      <c r="AE17" s="76"/>
      <c r="AF17" s="76"/>
      <c r="AG17" s="76" t="s">
        <v>42</v>
      </c>
      <c r="AH17" s="76"/>
      <c r="AI17" s="76"/>
      <c r="AJ17" s="76"/>
      <c r="AK17" s="76" t="s">
        <v>41</v>
      </c>
      <c r="AL17" s="76"/>
      <c r="AM17" s="76"/>
      <c r="AN17" s="76"/>
      <c r="AO17" s="76" t="s">
        <v>40</v>
      </c>
      <c r="AP17" s="76"/>
      <c r="AQ17" s="76"/>
      <c r="AR17" s="76"/>
      <c r="AS17" s="76" t="s">
        <v>39</v>
      </c>
      <c r="AT17" s="76"/>
      <c r="AU17" s="76"/>
      <c r="AV17" s="76"/>
      <c r="AW17" s="76" t="s">
        <v>38</v>
      </c>
      <c r="AX17" s="76"/>
      <c r="AY17" s="76"/>
      <c r="AZ17" s="76"/>
      <c r="BA17" s="76" t="s">
        <v>37</v>
      </c>
      <c r="BB17" s="76"/>
      <c r="BC17" s="76"/>
      <c r="BD17" s="76"/>
      <c r="BE17" s="76" t="s">
        <v>36</v>
      </c>
      <c r="BF17" s="76"/>
      <c r="BG17" s="76"/>
      <c r="BH17" s="76"/>
      <c r="BI17" s="76" t="s">
        <v>35</v>
      </c>
      <c r="BJ17" s="76"/>
      <c r="BK17" s="76"/>
      <c r="BL17" s="76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9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IFERROR(HLOOKUP($C16&amp;"-"&amp;C18,集計シート!$8:$10,2,0),"")</f>
        <v>B子</v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/>
      </c>
      <c r="N18" s="19" t="str">
        <f t="shared" si="6"/>
        <v/>
      </c>
      <c r="O18" s="19" t="str">
        <f t="shared" ref="O18:X27" si="7">IF(AND(O$1&gt;=$BP18,O$1&lt;$BQ18),"■","")</f>
        <v/>
      </c>
      <c r="P18" s="20" t="str">
        <f t="shared" si="7"/>
        <v/>
      </c>
      <c r="Q18" s="18" t="str">
        <f t="shared" si="7"/>
        <v/>
      </c>
      <c r="R18" s="19" t="str">
        <f t="shared" si="7"/>
        <v/>
      </c>
      <c r="S18" s="19" t="str">
        <f t="shared" si="7"/>
        <v/>
      </c>
      <c r="T18" s="20" t="str">
        <f t="shared" si="7"/>
        <v/>
      </c>
      <c r="U18" s="18" t="str">
        <f t="shared" si="7"/>
        <v/>
      </c>
      <c r="V18" s="19" t="str">
        <f t="shared" si="7"/>
        <v/>
      </c>
      <c r="W18" s="19" t="str">
        <f t="shared" si="7"/>
        <v/>
      </c>
      <c r="X18" s="20" t="str">
        <f t="shared" si="7"/>
        <v/>
      </c>
      <c r="Y18" s="18" t="str">
        <f t="shared" ref="Y18:AH27" si="8">IF(AND(Y$1&gt;=$BP18,Y$1&lt;$BQ18),"■","")</f>
        <v/>
      </c>
      <c r="Z18" s="19" t="str">
        <f t="shared" si="8"/>
        <v/>
      </c>
      <c r="AA18" s="19" t="str">
        <f t="shared" si="8"/>
        <v/>
      </c>
      <c r="AB18" s="20" t="str">
        <f t="shared" si="8"/>
        <v/>
      </c>
      <c r="AC18" s="18" t="str">
        <f t="shared" si="8"/>
        <v/>
      </c>
      <c r="AD18" s="19" t="str">
        <f t="shared" si="8"/>
        <v/>
      </c>
      <c r="AE18" s="19" t="str">
        <f t="shared" si="8"/>
        <v/>
      </c>
      <c r="AF18" s="20" t="str">
        <f t="shared" si="8"/>
        <v/>
      </c>
      <c r="AG18" s="18" t="str">
        <f t="shared" si="8"/>
        <v/>
      </c>
      <c r="AH18" s="19" t="str">
        <f t="shared" si="8"/>
        <v/>
      </c>
      <c r="AI18" s="19" t="str">
        <f t="shared" ref="AI18:AR27" si="9">IF(AND(AI$1&gt;=$BP18,AI$1&lt;$BQ18),"■","")</f>
        <v/>
      </c>
      <c r="AJ18" s="20" t="str">
        <f t="shared" si="9"/>
        <v/>
      </c>
      <c r="AK18" s="18" t="str">
        <f t="shared" si="9"/>
        <v>■</v>
      </c>
      <c r="AL18" s="19" t="str">
        <f t="shared" si="9"/>
        <v>■</v>
      </c>
      <c r="AM18" s="19" t="str">
        <f t="shared" si="9"/>
        <v>■</v>
      </c>
      <c r="AN18" s="20" t="str">
        <f t="shared" si="9"/>
        <v>■</v>
      </c>
      <c r="AO18" s="18" t="str">
        <f t="shared" si="9"/>
        <v>■</v>
      </c>
      <c r="AP18" s="19" t="str">
        <f t="shared" si="9"/>
        <v>■</v>
      </c>
      <c r="AQ18" s="19" t="str">
        <f t="shared" si="9"/>
        <v>■</v>
      </c>
      <c r="AR18" s="20" t="str">
        <f t="shared" si="9"/>
        <v>■</v>
      </c>
      <c r="AS18" s="18" t="str">
        <f t="shared" ref="AS18:BB27" si="10">IF(AND(AS$1&gt;=$BP18,AS$1&lt;$BQ18),"■","")</f>
        <v>■</v>
      </c>
      <c r="AT18" s="19" t="str">
        <f t="shared" si="10"/>
        <v>■</v>
      </c>
      <c r="AU18" s="19" t="str">
        <f t="shared" si="10"/>
        <v>■</v>
      </c>
      <c r="AV18" s="20" t="str">
        <f t="shared" si="10"/>
        <v>■</v>
      </c>
      <c r="AW18" s="18" t="str">
        <f t="shared" si="10"/>
        <v>■</v>
      </c>
      <c r="AX18" s="19" t="str">
        <f t="shared" si="10"/>
        <v>■</v>
      </c>
      <c r="AY18" s="19" t="str">
        <f t="shared" si="10"/>
        <v>■</v>
      </c>
      <c r="AZ18" s="20" t="str">
        <f t="shared" si="10"/>
        <v>■</v>
      </c>
      <c r="BA18" s="18" t="str">
        <f t="shared" si="10"/>
        <v>■</v>
      </c>
      <c r="BB18" s="19" t="str">
        <f t="shared" si="10"/>
        <v>■</v>
      </c>
      <c r="BC18" s="19" t="str">
        <f t="shared" ref="BC18:BL27" si="11">IF(AND(BC$1&gt;=$BP18,BC$1&lt;$BQ18),"■","")</f>
        <v>■</v>
      </c>
      <c r="BD18" s="20" t="str">
        <f t="shared" si="11"/>
        <v>■</v>
      </c>
      <c r="BE18" s="18" t="str">
        <f t="shared" si="11"/>
        <v>■</v>
      </c>
      <c r="BF18" s="19" t="str">
        <f t="shared" si="11"/>
        <v>■</v>
      </c>
      <c r="BG18" s="19" t="str">
        <f t="shared" si="11"/>
        <v>■</v>
      </c>
      <c r="BH18" s="20" t="str">
        <f t="shared" si="11"/>
        <v>■</v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>
        <f>IFERROR(HLOOKUP($D18,希望シフト!$3:$24,BS17,0),"")</f>
        <v>1700</v>
      </c>
      <c r="BQ18" s="7">
        <f>IFERROR(HLOOKUP($D18,希望シフト!$3:$24,BS18,0),"")</f>
        <v>2300</v>
      </c>
      <c r="BS18" s="8">
        <f>MATCH(BS16&amp;BQ17,希望シフト!$E$3:$E$24,0)</f>
        <v>10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IFERROR(HLOOKUP($C16&amp;"-"&amp;C19,集計シート!$8:$10,2,0),"")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IFERROR(HLOOKUP($C16&amp;"-"&amp;C20,集計シート!$8:$10,2,0),"")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IFERROR(HLOOKUP($C16&amp;"-"&amp;C21,集計シート!$8:$10,2,0),"")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IFERROR(HLOOKUP($C16&amp;"-"&amp;C22,集計シート!$8:$10,2,0),"")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IFERROR(HLOOKUP($C16&amp;"-"&amp;C23,集計シート!$8:$10,2,0),"")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IFERROR(HLOOKUP($C16&amp;"-"&amp;C24,集計シート!$8:$10,2,0),"")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IFERROR(HLOOKUP($C16&amp;"-"&amp;C25,集計シート!$8:$10,2,0),"")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IFERROR(HLOOKUP($C16&amp;"-"&amp;C26,集計シート!$8:$10,2,0),"")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IFERROR(HLOOKUP($C16&amp;"-"&amp;C27,集計シート!$8:$10,2,0),"")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7" t="str">
        <f>VLOOKUP(C29,希望シフト!$B$4:$C$14,2,0)</f>
        <v>クレープ店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U29" s="78">
        <f>VLOOKUP($BS29&amp;"勤務店舗番号",希望シフト!$E:$F,2,0)</f>
        <v>44188</v>
      </c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N29" s="74" t="s">
        <v>46</v>
      </c>
      <c r="BO29" s="74"/>
      <c r="BP29" s="75" t="s">
        <v>44</v>
      </c>
      <c r="BQ29" s="75"/>
      <c r="BS29" s="8" t="str">
        <f>$BS$3</f>
        <v>3日目</v>
      </c>
    </row>
    <row r="30" spans="2:71">
      <c r="C30" s="4"/>
      <c r="D30" s="17" t="s">
        <v>3</v>
      </c>
      <c r="E30" s="76" t="s">
        <v>28</v>
      </c>
      <c r="F30" s="76"/>
      <c r="G30" s="76"/>
      <c r="H30" s="76"/>
      <c r="I30" s="76" t="s">
        <v>29</v>
      </c>
      <c r="J30" s="76"/>
      <c r="K30" s="76"/>
      <c r="L30" s="76"/>
      <c r="M30" s="76" t="s">
        <v>30</v>
      </c>
      <c r="N30" s="76"/>
      <c r="O30" s="76"/>
      <c r="P30" s="76"/>
      <c r="Q30" s="76" t="s">
        <v>31</v>
      </c>
      <c r="R30" s="76"/>
      <c r="S30" s="76"/>
      <c r="T30" s="76"/>
      <c r="U30" s="76" t="s">
        <v>32</v>
      </c>
      <c r="V30" s="76"/>
      <c r="W30" s="76"/>
      <c r="X30" s="76"/>
      <c r="Y30" s="76" t="s">
        <v>33</v>
      </c>
      <c r="Z30" s="76"/>
      <c r="AA30" s="76"/>
      <c r="AB30" s="76"/>
      <c r="AC30" s="76" t="s">
        <v>34</v>
      </c>
      <c r="AD30" s="76"/>
      <c r="AE30" s="76"/>
      <c r="AF30" s="76"/>
      <c r="AG30" s="76" t="s">
        <v>42</v>
      </c>
      <c r="AH30" s="76"/>
      <c r="AI30" s="76"/>
      <c r="AJ30" s="76"/>
      <c r="AK30" s="76" t="s">
        <v>41</v>
      </c>
      <c r="AL30" s="76"/>
      <c r="AM30" s="76"/>
      <c r="AN30" s="76"/>
      <c r="AO30" s="76" t="s">
        <v>40</v>
      </c>
      <c r="AP30" s="76"/>
      <c r="AQ30" s="76"/>
      <c r="AR30" s="76"/>
      <c r="AS30" s="76" t="s">
        <v>39</v>
      </c>
      <c r="AT30" s="76"/>
      <c r="AU30" s="76"/>
      <c r="AV30" s="76"/>
      <c r="AW30" s="76" t="s">
        <v>38</v>
      </c>
      <c r="AX30" s="76"/>
      <c r="AY30" s="76"/>
      <c r="AZ30" s="76"/>
      <c r="BA30" s="76" t="s">
        <v>37</v>
      </c>
      <c r="BB30" s="76"/>
      <c r="BC30" s="76"/>
      <c r="BD30" s="76"/>
      <c r="BE30" s="76" t="s">
        <v>36</v>
      </c>
      <c r="BF30" s="76"/>
      <c r="BG30" s="76"/>
      <c r="BH30" s="76"/>
      <c r="BI30" s="76" t="s">
        <v>35</v>
      </c>
      <c r="BJ30" s="76"/>
      <c r="BK30" s="76"/>
      <c r="BL30" s="76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9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IFERROR(HLOOKUP($C29&amp;"-"&amp;C31,集計シート!$8:$10,2,0),"")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10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IFERROR(HLOOKUP($C29&amp;"-"&amp;C32,集計シート!$8:$10,2,0),"")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IFERROR(HLOOKUP($C29&amp;"-"&amp;C33,集計シート!$8:$10,2,0),"")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IFERROR(HLOOKUP($C29&amp;"-"&amp;C34,集計シート!$8:$10,2,0),"")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IFERROR(HLOOKUP($C29&amp;"-"&amp;C35,集計シート!$8:$10,2,0),"")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IFERROR(HLOOKUP($C29&amp;"-"&amp;C36,集計シート!$8:$10,2,0),"")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IFERROR(HLOOKUP($C29&amp;"-"&amp;C37,集計シート!$8:$10,2,0),"")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IFERROR(HLOOKUP($C29&amp;"-"&amp;C38,集計シート!$8:$10,2,0),"")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IFERROR(HLOOKUP($C29&amp;"-"&amp;C39,集計シート!$8:$10,2,0),"")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IFERROR(HLOOKUP($C29&amp;"-"&amp;C40,集計シート!$8:$10,2,0),"")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7" t="str">
        <f>VLOOKUP(C42,希望シフト!$B$4:$C$14,2,0)</f>
        <v>コーヒー店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U42" s="78">
        <f>VLOOKUP($BS42&amp;"勤務店舗番号",希望シフト!$E:$F,2,0)</f>
        <v>44188</v>
      </c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N42" s="74" t="s">
        <v>46</v>
      </c>
      <c r="BO42" s="74"/>
      <c r="BP42" s="75" t="s">
        <v>44</v>
      </c>
      <c r="BQ42" s="75"/>
      <c r="BS42" s="8" t="str">
        <f>$BS$3</f>
        <v>3日目</v>
      </c>
    </row>
    <row r="43" spans="2:71">
      <c r="C43" s="4"/>
      <c r="D43" s="17" t="s">
        <v>3</v>
      </c>
      <c r="E43" s="76" t="s">
        <v>28</v>
      </c>
      <c r="F43" s="76"/>
      <c r="G43" s="76"/>
      <c r="H43" s="76"/>
      <c r="I43" s="76" t="s">
        <v>29</v>
      </c>
      <c r="J43" s="76"/>
      <c r="K43" s="76"/>
      <c r="L43" s="76"/>
      <c r="M43" s="76" t="s">
        <v>30</v>
      </c>
      <c r="N43" s="76"/>
      <c r="O43" s="76"/>
      <c r="P43" s="76"/>
      <c r="Q43" s="76" t="s">
        <v>31</v>
      </c>
      <c r="R43" s="76"/>
      <c r="S43" s="76"/>
      <c r="T43" s="76"/>
      <c r="U43" s="76" t="s">
        <v>32</v>
      </c>
      <c r="V43" s="76"/>
      <c r="W43" s="76"/>
      <c r="X43" s="76"/>
      <c r="Y43" s="76" t="s">
        <v>33</v>
      </c>
      <c r="Z43" s="76"/>
      <c r="AA43" s="76"/>
      <c r="AB43" s="76"/>
      <c r="AC43" s="76" t="s">
        <v>34</v>
      </c>
      <c r="AD43" s="76"/>
      <c r="AE43" s="76"/>
      <c r="AF43" s="76"/>
      <c r="AG43" s="76" t="s">
        <v>42</v>
      </c>
      <c r="AH43" s="76"/>
      <c r="AI43" s="76"/>
      <c r="AJ43" s="76"/>
      <c r="AK43" s="76" t="s">
        <v>41</v>
      </c>
      <c r="AL43" s="76"/>
      <c r="AM43" s="76"/>
      <c r="AN43" s="76"/>
      <c r="AO43" s="76" t="s">
        <v>40</v>
      </c>
      <c r="AP43" s="76"/>
      <c r="AQ43" s="76"/>
      <c r="AR43" s="76"/>
      <c r="AS43" s="76" t="s">
        <v>39</v>
      </c>
      <c r="AT43" s="76"/>
      <c r="AU43" s="76"/>
      <c r="AV43" s="76"/>
      <c r="AW43" s="76" t="s">
        <v>38</v>
      </c>
      <c r="AX43" s="76"/>
      <c r="AY43" s="76"/>
      <c r="AZ43" s="76"/>
      <c r="BA43" s="76" t="s">
        <v>37</v>
      </c>
      <c r="BB43" s="76"/>
      <c r="BC43" s="76"/>
      <c r="BD43" s="76"/>
      <c r="BE43" s="76" t="s">
        <v>36</v>
      </c>
      <c r="BF43" s="76"/>
      <c r="BG43" s="76"/>
      <c r="BH43" s="76"/>
      <c r="BI43" s="76" t="s">
        <v>35</v>
      </c>
      <c r="BJ43" s="76"/>
      <c r="BK43" s="76"/>
      <c r="BL43" s="76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9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IFERROR(HLOOKUP($C42&amp;"-"&amp;C44,集計シート!$8:$10,2,0),"")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10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IFERROR(HLOOKUP($C42&amp;"-"&amp;C45,集計シート!$8:$10,2,0),"")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IFERROR(HLOOKUP($C42&amp;"-"&amp;C46,集計シート!$8:$10,2,0),"")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IFERROR(HLOOKUP($C42&amp;"-"&amp;C47,集計シート!$8:$10,2,0),"")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IFERROR(HLOOKUP($C42&amp;"-"&amp;C48,集計シート!$8:$10,2,0),"")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IFERROR(HLOOKUP($C42&amp;"-"&amp;C49,集計シート!$8:$10,2,0),"")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IFERROR(HLOOKUP($C42&amp;"-"&amp;C50,集計シート!$8:$10,2,0),"")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IFERROR(HLOOKUP($C42&amp;"-"&amp;C51,集計シート!$8:$10,2,0),"")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IFERROR(HLOOKUP($C42&amp;"-"&amp;C52,集計シート!$8:$10,2,0),"")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IFERROR(HLOOKUP($C42&amp;"-"&amp;C53,集計シート!$8:$10,2,0),"")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7" t="str">
        <f>VLOOKUP(C55,希望シフト!$B$4:$C$14,2,0)</f>
        <v>タコ焼き店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U55" s="78">
        <f>VLOOKUP($BS55&amp;"勤務店舗番号",希望シフト!$E:$F,2,0)</f>
        <v>44188</v>
      </c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N55" s="74" t="s">
        <v>46</v>
      </c>
      <c r="BO55" s="74"/>
      <c r="BP55" s="75" t="s">
        <v>44</v>
      </c>
      <c r="BQ55" s="75"/>
      <c r="BS55" s="8" t="str">
        <f>$BS$3</f>
        <v>3日目</v>
      </c>
    </row>
    <row r="56" spans="2:71">
      <c r="C56" s="4"/>
      <c r="D56" s="17" t="s">
        <v>3</v>
      </c>
      <c r="E56" s="76" t="s">
        <v>28</v>
      </c>
      <c r="F56" s="76"/>
      <c r="G56" s="76"/>
      <c r="H56" s="76"/>
      <c r="I56" s="76" t="s">
        <v>29</v>
      </c>
      <c r="J56" s="76"/>
      <c r="K56" s="76"/>
      <c r="L56" s="76"/>
      <c r="M56" s="76" t="s">
        <v>30</v>
      </c>
      <c r="N56" s="76"/>
      <c r="O56" s="76"/>
      <c r="P56" s="76"/>
      <c r="Q56" s="76" t="s">
        <v>31</v>
      </c>
      <c r="R56" s="76"/>
      <c r="S56" s="76"/>
      <c r="T56" s="76"/>
      <c r="U56" s="76" t="s">
        <v>32</v>
      </c>
      <c r="V56" s="76"/>
      <c r="W56" s="76"/>
      <c r="X56" s="76"/>
      <c r="Y56" s="76" t="s">
        <v>33</v>
      </c>
      <c r="Z56" s="76"/>
      <c r="AA56" s="76"/>
      <c r="AB56" s="76"/>
      <c r="AC56" s="76" t="s">
        <v>34</v>
      </c>
      <c r="AD56" s="76"/>
      <c r="AE56" s="76"/>
      <c r="AF56" s="76"/>
      <c r="AG56" s="76" t="s">
        <v>42</v>
      </c>
      <c r="AH56" s="76"/>
      <c r="AI56" s="76"/>
      <c r="AJ56" s="76"/>
      <c r="AK56" s="76" t="s">
        <v>41</v>
      </c>
      <c r="AL56" s="76"/>
      <c r="AM56" s="76"/>
      <c r="AN56" s="76"/>
      <c r="AO56" s="76" t="s">
        <v>40</v>
      </c>
      <c r="AP56" s="76"/>
      <c r="AQ56" s="76"/>
      <c r="AR56" s="76"/>
      <c r="AS56" s="76" t="s">
        <v>39</v>
      </c>
      <c r="AT56" s="76"/>
      <c r="AU56" s="76"/>
      <c r="AV56" s="76"/>
      <c r="AW56" s="76" t="s">
        <v>38</v>
      </c>
      <c r="AX56" s="76"/>
      <c r="AY56" s="76"/>
      <c r="AZ56" s="76"/>
      <c r="BA56" s="76" t="s">
        <v>37</v>
      </c>
      <c r="BB56" s="76"/>
      <c r="BC56" s="76"/>
      <c r="BD56" s="76"/>
      <c r="BE56" s="76" t="s">
        <v>36</v>
      </c>
      <c r="BF56" s="76"/>
      <c r="BG56" s="76"/>
      <c r="BH56" s="76"/>
      <c r="BI56" s="76" t="s">
        <v>35</v>
      </c>
      <c r="BJ56" s="76"/>
      <c r="BK56" s="76"/>
      <c r="BL56" s="76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9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IFERROR(HLOOKUP($C55&amp;"-"&amp;C57,集計シート!$8:$10,2,0),"")</f>
        <v/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/>
      </c>
      <c r="N57" s="19" t="str">
        <f t="shared" si="24"/>
        <v/>
      </c>
      <c r="O57" s="19" t="str">
        <f t="shared" ref="O57:X66" si="25">IF(AND(O$1&gt;=$BP57,O$1&lt;$BQ57),"■","")</f>
        <v/>
      </c>
      <c r="P57" s="20" t="str">
        <f t="shared" si="25"/>
        <v/>
      </c>
      <c r="Q57" s="18" t="str">
        <f t="shared" si="25"/>
        <v/>
      </c>
      <c r="R57" s="19" t="str">
        <f t="shared" si="25"/>
        <v/>
      </c>
      <c r="S57" s="19" t="str">
        <f t="shared" si="25"/>
        <v/>
      </c>
      <c r="T57" s="20" t="str">
        <f t="shared" si="25"/>
        <v/>
      </c>
      <c r="U57" s="18" t="str">
        <f t="shared" si="25"/>
        <v/>
      </c>
      <c r="V57" s="19" t="str">
        <f t="shared" si="25"/>
        <v/>
      </c>
      <c r="W57" s="19" t="str">
        <f t="shared" si="25"/>
        <v/>
      </c>
      <c r="X57" s="20" t="str">
        <f t="shared" si="25"/>
        <v/>
      </c>
      <c r="Y57" s="18" t="str">
        <f t="shared" ref="Y57:AH66" si="26">IF(AND(Y$1&gt;=$BP57,Y$1&lt;$BQ57),"■","")</f>
        <v/>
      </c>
      <c r="Z57" s="19" t="str">
        <f t="shared" si="26"/>
        <v/>
      </c>
      <c r="AA57" s="19" t="str">
        <f t="shared" si="26"/>
        <v/>
      </c>
      <c r="AB57" s="20" t="str">
        <f t="shared" si="26"/>
        <v/>
      </c>
      <c r="AC57" s="18" t="str">
        <f t="shared" si="26"/>
        <v/>
      </c>
      <c r="AD57" s="19" t="str">
        <f t="shared" si="26"/>
        <v/>
      </c>
      <c r="AE57" s="19" t="str">
        <f t="shared" si="26"/>
        <v/>
      </c>
      <c r="AF57" s="20" t="str">
        <f t="shared" si="26"/>
        <v/>
      </c>
      <c r="AG57" s="18" t="str">
        <f t="shared" si="26"/>
        <v/>
      </c>
      <c r="AH57" s="19" t="str">
        <f t="shared" si="26"/>
        <v/>
      </c>
      <c r="AI57" s="19" t="str">
        <f t="shared" ref="AI57:AR66" si="27">IF(AND(AI$1&gt;=$BP57,AI$1&lt;$BQ57),"■","")</f>
        <v/>
      </c>
      <c r="AJ57" s="20" t="str">
        <f t="shared" si="27"/>
        <v/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 t="str">
        <f>IFERROR(HLOOKUP($D57,希望シフト!$3:$24,BS56,0),"")</f>
        <v/>
      </c>
      <c r="BQ57" s="7" t="str">
        <f>IFERROR(HLOOKUP($D57,希望シフト!$3:$24,BS57,0),"")</f>
        <v/>
      </c>
      <c r="BS57" s="8">
        <f>MATCH(BS55&amp;BQ56,希望シフト!$E$3:$E$24,0)</f>
        <v>10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IFERROR(HLOOKUP($C55&amp;"-"&amp;C58,集計シート!$8:$10,2,0),"")</f>
        <v/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/>
      </c>
      <c r="N58" s="19" t="str">
        <f t="shared" si="24"/>
        <v/>
      </c>
      <c r="O58" s="19" t="str">
        <f t="shared" si="25"/>
        <v/>
      </c>
      <c r="P58" s="20" t="str">
        <f t="shared" si="25"/>
        <v/>
      </c>
      <c r="Q58" s="18" t="str">
        <f t="shared" si="25"/>
        <v/>
      </c>
      <c r="R58" s="19" t="str">
        <f t="shared" si="25"/>
        <v/>
      </c>
      <c r="S58" s="19" t="str">
        <f t="shared" si="25"/>
        <v/>
      </c>
      <c r="T58" s="20" t="str">
        <f t="shared" si="25"/>
        <v/>
      </c>
      <c r="U58" s="18" t="str">
        <f t="shared" si="25"/>
        <v/>
      </c>
      <c r="V58" s="19" t="str">
        <f t="shared" si="25"/>
        <v/>
      </c>
      <c r="W58" s="19" t="str">
        <f t="shared" si="25"/>
        <v/>
      </c>
      <c r="X58" s="20" t="str">
        <f t="shared" si="25"/>
        <v/>
      </c>
      <c r="Y58" s="18" t="str">
        <f t="shared" si="26"/>
        <v/>
      </c>
      <c r="Z58" s="19" t="str">
        <f t="shared" si="26"/>
        <v/>
      </c>
      <c r="AA58" s="19" t="str">
        <f t="shared" si="26"/>
        <v/>
      </c>
      <c r="AB58" s="20" t="str">
        <f t="shared" si="26"/>
        <v/>
      </c>
      <c r="AC58" s="18" t="str">
        <f t="shared" si="26"/>
        <v/>
      </c>
      <c r="AD58" s="19" t="str">
        <f t="shared" si="26"/>
        <v/>
      </c>
      <c r="AE58" s="19" t="str">
        <f t="shared" si="26"/>
        <v/>
      </c>
      <c r="AF58" s="20" t="str">
        <f t="shared" si="26"/>
        <v/>
      </c>
      <c r="AG58" s="18" t="str">
        <f t="shared" si="26"/>
        <v/>
      </c>
      <c r="AH58" s="19" t="str">
        <f t="shared" si="26"/>
        <v/>
      </c>
      <c r="AI58" s="19" t="str">
        <f t="shared" si="27"/>
        <v/>
      </c>
      <c r="AJ58" s="20" t="str">
        <f t="shared" si="27"/>
        <v/>
      </c>
      <c r="AK58" s="18" t="str">
        <f t="shared" si="27"/>
        <v/>
      </c>
      <c r="AL58" s="19" t="str">
        <f t="shared" si="27"/>
        <v/>
      </c>
      <c r="AM58" s="19" t="str">
        <f t="shared" si="27"/>
        <v/>
      </c>
      <c r="AN58" s="20" t="str">
        <f t="shared" si="27"/>
        <v/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 t="str">
        <f>IFERROR(HLOOKUP($D58,希望シフト!$3:$24,BS56,0),"")</f>
        <v/>
      </c>
      <c r="BQ58" s="7" t="str">
        <f>IFERROR(HLOOKUP($D58,希望シフト!$3:$24,BS57,0),"")</f>
        <v/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IFERROR(HLOOKUP($C55&amp;"-"&amp;C59,集計シート!$8:$10,2,0),"")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IFERROR(HLOOKUP($C55&amp;"-"&amp;C60,集計シート!$8:$10,2,0),"")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IFERROR(HLOOKUP($C55&amp;"-"&amp;C61,集計シート!$8:$10,2,0),"")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IFERROR(HLOOKUP($C55&amp;"-"&amp;C62,集計シート!$8:$10,2,0),"")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IFERROR(HLOOKUP($C55&amp;"-"&amp;C63,集計シート!$8:$10,2,0),"")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IFERROR(HLOOKUP($C55&amp;"-"&amp;C64,集計シート!$8:$10,2,0),"")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IFERROR(HLOOKUP($C55&amp;"-"&amp;C65,集計シート!$8:$10,2,0),"")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IFERROR(HLOOKUP($C55&amp;"-"&amp;C66,集計シート!$8:$10,2,0),"")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  <mergeCell ref="E56:H56"/>
    <mergeCell ref="I56:L56"/>
    <mergeCell ref="M56:P56"/>
    <mergeCell ref="Q56:T56"/>
    <mergeCell ref="U56:X56"/>
    <mergeCell ref="D55:R55"/>
    <mergeCell ref="U55:BL55"/>
    <mergeCell ref="BN55:BO55"/>
    <mergeCell ref="BP55:BQ55"/>
    <mergeCell ref="BI43:BL43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BE17:BH17"/>
    <mergeCell ref="D29:R29"/>
    <mergeCell ref="U29:BL29"/>
    <mergeCell ref="BN29:BO29"/>
    <mergeCell ref="BA17:BD17"/>
    <mergeCell ref="Y30:AB30"/>
    <mergeCell ref="BA30:BD30"/>
    <mergeCell ref="BE30:BH30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AW17:AZ17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4:BL4"/>
    <mergeCell ref="BN2:BO2"/>
    <mergeCell ref="BP2:BQ2"/>
    <mergeCell ref="D3:R3"/>
    <mergeCell ref="U3:BL3"/>
    <mergeCell ref="BN3:BO3"/>
    <mergeCell ref="BP3:BQ3"/>
  </mergeCells>
  <phoneticPr fontId="1"/>
  <conditionalFormatting sqref="E5:BL14 E18:BL27 E31:BL40 E44:BL53 E57:BL66">
    <cfRule type="expression" dxfId="16" priority="1">
      <formula>AND(E$1&gt;=$BN5,E$1&lt;$BO5)</formula>
    </cfRule>
    <cfRule type="expression" dxfId="15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C10" sqref="C10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0" t="s">
        <v>49</v>
      </c>
      <c r="BO2" s="80"/>
      <c r="BP2" s="79" t="s">
        <v>48</v>
      </c>
      <c r="BQ2" s="79"/>
      <c r="BS2" s="8" t="s">
        <v>47</v>
      </c>
    </row>
    <row r="3" spans="2:71" ht="25.2">
      <c r="C3" s="3">
        <v>1</v>
      </c>
      <c r="D3" s="77" t="str">
        <f>VLOOKUP(C3,希望シフト!$B$4:$C$14,2,0)</f>
        <v>タピオカ店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U3" s="78">
        <f>VLOOKUP($BS3&amp;"勤務店舗番号",希望シフト!$E:$F,2,0)</f>
        <v>44189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N3" s="74" t="s">
        <v>46</v>
      </c>
      <c r="BO3" s="74"/>
      <c r="BP3" s="75" t="s">
        <v>44</v>
      </c>
      <c r="BQ3" s="75"/>
      <c r="BS3" s="8" t="s">
        <v>24</v>
      </c>
    </row>
    <row r="4" spans="2:71">
      <c r="B4" s="8" t="s">
        <v>47</v>
      </c>
      <c r="C4" s="4"/>
      <c r="D4" s="17" t="s">
        <v>3</v>
      </c>
      <c r="E4" s="76" t="s">
        <v>28</v>
      </c>
      <c r="F4" s="76"/>
      <c r="G4" s="76"/>
      <c r="H4" s="76"/>
      <c r="I4" s="76" t="s">
        <v>29</v>
      </c>
      <c r="J4" s="76"/>
      <c r="K4" s="76"/>
      <c r="L4" s="76"/>
      <c r="M4" s="76" t="s">
        <v>30</v>
      </c>
      <c r="N4" s="76"/>
      <c r="O4" s="76"/>
      <c r="P4" s="76"/>
      <c r="Q4" s="76" t="s">
        <v>31</v>
      </c>
      <c r="R4" s="76"/>
      <c r="S4" s="76"/>
      <c r="T4" s="76"/>
      <c r="U4" s="76" t="s">
        <v>32</v>
      </c>
      <c r="V4" s="76"/>
      <c r="W4" s="76"/>
      <c r="X4" s="76"/>
      <c r="Y4" s="76" t="s">
        <v>33</v>
      </c>
      <c r="Z4" s="76"/>
      <c r="AA4" s="76"/>
      <c r="AB4" s="76"/>
      <c r="AC4" s="76" t="s">
        <v>34</v>
      </c>
      <c r="AD4" s="76"/>
      <c r="AE4" s="76"/>
      <c r="AF4" s="76"/>
      <c r="AG4" s="76" t="s">
        <v>42</v>
      </c>
      <c r="AH4" s="76"/>
      <c r="AI4" s="76"/>
      <c r="AJ4" s="76"/>
      <c r="AK4" s="76" t="s">
        <v>41</v>
      </c>
      <c r="AL4" s="76"/>
      <c r="AM4" s="76"/>
      <c r="AN4" s="76"/>
      <c r="AO4" s="76" t="s">
        <v>40</v>
      </c>
      <c r="AP4" s="76"/>
      <c r="AQ4" s="76"/>
      <c r="AR4" s="76"/>
      <c r="AS4" s="76" t="s">
        <v>39</v>
      </c>
      <c r="AT4" s="76"/>
      <c r="AU4" s="76"/>
      <c r="AV4" s="76"/>
      <c r="AW4" s="76" t="s">
        <v>38</v>
      </c>
      <c r="AX4" s="76"/>
      <c r="AY4" s="76"/>
      <c r="AZ4" s="76"/>
      <c r="BA4" s="76" t="s">
        <v>37</v>
      </c>
      <c r="BB4" s="76"/>
      <c r="BC4" s="76"/>
      <c r="BD4" s="76"/>
      <c r="BE4" s="76" t="s">
        <v>36</v>
      </c>
      <c r="BF4" s="76"/>
      <c r="BG4" s="76"/>
      <c r="BH4" s="76"/>
      <c r="BI4" s="76" t="s">
        <v>35</v>
      </c>
      <c r="BJ4" s="76"/>
      <c r="BK4" s="76"/>
      <c r="BL4" s="76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12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IFERROR(HLOOKUP($C3&amp;"-"&amp;C5,集計シート!$11:$13,2,0),"")</f>
        <v>A子</v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/>
      </c>
      <c r="AL5" s="19" t="str">
        <f t="shared" si="3"/>
        <v/>
      </c>
      <c r="AM5" s="19" t="str">
        <f t="shared" si="3"/>
        <v/>
      </c>
      <c r="AN5" s="20" t="str">
        <f t="shared" si="3"/>
        <v/>
      </c>
      <c r="AO5" s="18" t="str">
        <f t="shared" si="3"/>
        <v>■</v>
      </c>
      <c r="AP5" s="19" t="str">
        <f t="shared" si="3"/>
        <v>■</v>
      </c>
      <c r="AQ5" s="19" t="str">
        <f t="shared" si="3"/>
        <v>■</v>
      </c>
      <c r="AR5" s="20" t="str">
        <f t="shared" si="3"/>
        <v>■</v>
      </c>
      <c r="AS5" s="18" t="str">
        <f t="shared" ref="AS5:BB14" si="4">IF(AND(AS$1&gt;=$BP5,AS$1&lt;$BQ5),"■","")</f>
        <v>■</v>
      </c>
      <c r="AT5" s="19" t="str">
        <f t="shared" si="4"/>
        <v>■</v>
      </c>
      <c r="AU5" s="19" t="str">
        <f t="shared" si="4"/>
        <v>■</v>
      </c>
      <c r="AV5" s="20" t="str">
        <f t="shared" si="4"/>
        <v>■</v>
      </c>
      <c r="AW5" s="18" t="str">
        <f t="shared" si="4"/>
        <v>■</v>
      </c>
      <c r="AX5" s="19" t="str">
        <f t="shared" si="4"/>
        <v>■</v>
      </c>
      <c r="AY5" s="19" t="str">
        <f t="shared" si="4"/>
        <v>■</v>
      </c>
      <c r="AZ5" s="20" t="str">
        <f t="shared" si="4"/>
        <v>■</v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/>
      <c r="BO5" s="55"/>
      <c r="BP5" s="5">
        <f>IFERROR(HLOOKUP($D5,希望シフト!$3:$24,BS4,0),"")</f>
        <v>1800</v>
      </c>
      <c r="BQ5" s="7">
        <f>IFERROR(HLOOKUP($D5,希望シフト!$3:$24,BS5,0),"")</f>
        <v>2100</v>
      </c>
      <c r="BS5" s="8">
        <f>MATCH($BS$3&amp;BQ4,希望シフト!$E$3:$E$24,0)</f>
        <v>13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IFERROR(HLOOKUP($C3&amp;"-"&amp;C6,集計シート!$11:$13,2,0),"")</f>
        <v>C太郎</v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>■</v>
      </c>
      <c r="J6" s="19" t="str">
        <f t="shared" si="0"/>
        <v>■</v>
      </c>
      <c r="K6" s="19" t="str">
        <f t="shared" si="0"/>
        <v>■</v>
      </c>
      <c r="L6" s="20" t="str">
        <f t="shared" si="0"/>
        <v>■</v>
      </c>
      <c r="M6" s="18" t="str">
        <f t="shared" si="0"/>
        <v>■</v>
      </c>
      <c r="N6" s="19" t="str">
        <f t="shared" si="0"/>
        <v>■</v>
      </c>
      <c r="O6" s="19" t="str">
        <f t="shared" si="1"/>
        <v>■</v>
      </c>
      <c r="P6" s="20" t="str">
        <f t="shared" si="1"/>
        <v>■</v>
      </c>
      <c r="Q6" s="18" t="str">
        <f t="shared" si="1"/>
        <v>■</v>
      </c>
      <c r="R6" s="19" t="str">
        <f t="shared" si="1"/>
        <v>■</v>
      </c>
      <c r="S6" s="19" t="str">
        <f t="shared" si="1"/>
        <v>■</v>
      </c>
      <c r="T6" s="20" t="str">
        <f t="shared" si="1"/>
        <v>■</v>
      </c>
      <c r="U6" s="18" t="str">
        <f t="shared" si="1"/>
        <v>■</v>
      </c>
      <c r="V6" s="19" t="str">
        <f t="shared" si="1"/>
        <v>■</v>
      </c>
      <c r="W6" s="19" t="str">
        <f t="shared" si="1"/>
        <v>■</v>
      </c>
      <c r="X6" s="20" t="str">
        <f t="shared" si="1"/>
        <v>■</v>
      </c>
      <c r="Y6" s="18" t="str">
        <f t="shared" si="2"/>
        <v>■</v>
      </c>
      <c r="Z6" s="19" t="str">
        <f t="shared" si="2"/>
        <v>■</v>
      </c>
      <c r="AA6" s="19" t="str">
        <f t="shared" si="2"/>
        <v>■</v>
      </c>
      <c r="AB6" s="20" t="str">
        <f t="shared" si="2"/>
        <v>■</v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/>
      <c r="BO6" s="55"/>
      <c r="BP6" s="5">
        <f>IFERROR(HLOOKUP($D6,希望シフト!$3:$24,BS4,0),"")</f>
        <v>1000</v>
      </c>
      <c r="BQ6" s="7">
        <f>IFERROR(HLOOKUP($D6,希望シフト!$3:$24,BS5,0),"")</f>
        <v>1500</v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IFERROR(HLOOKUP($C3&amp;"-"&amp;C7,集計シート!$11:$13,2,0),"")</f>
        <v/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/>
      </c>
      <c r="J7" s="19" t="str">
        <f t="shared" si="0"/>
        <v/>
      </c>
      <c r="K7" s="19" t="str">
        <f t="shared" si="0"/>
        <v/>
      </c>
      <c r="L7" s="20" t="str">
        <f t="shared" si="0"/>
        <v/>
      </c>
      <c r="M7" s="18" t="str">
        <f t="shared" si="0"/>
        <v/>
      </c>
      <c r="N7" s="19" t="str">
        <f t="shared" si="0"/>
        <v/>
      </c>
      <c r="O7" s="19" t="str">
        <f t="shared" si="1"/>
        <v/>
      </c>
      <c r="P7" s="20" t="str">
        <f t="shared" si="1"/>
        <v/>
      </c>
      <c r="Q7" s="18" t="str">
        <f t="shared" si="1"/>
        <v/>
      </c>
      <c r="R7" s="19" t="str">
        <f t="shared" si="1"/>
        <v/>
      </c>
      <c r="S7" s="19" t="str">
        <f t="shared" si="1"/>
        <v/>
      </c>
      <c r="T7" s="20" t="str">
        <f t="shared" si="1"/>
        <v/>
      </c>
      <c r="U7" s="18" t="str">
        <f t="shared" si="1"/>
        <v/>
      </c>
      <c r="V7" s="19" t="str">
        <f t="shared" si="1"/>
        <v/>
      </c>
      <c r="W7" s="19" t="str">
        <f t="shared" si="1"/>
        <v/>
      </c>
      <c r="X7" s="20" t="str">
        <f t="shared" si="1"/>
        <v/>
      </c>
      <c r="Y7" s="18" t="str">
        <f t="shared" si="2"/>
        <v/>
      </c>
      <c r="Z7" s="19" t="str">
        <f t="shared" si="2"/>
        <v/>
      </c>
      <c r="AA7" s="19" t="str">
        <f t="shared" si="2"/>
        <v/>
      </c>
      <c r="AB7" s="20" t="str">
        <f t="shared" si="2"/>
        <v/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 t="str">
        <f>IFERROR(HLOOKUP($D7,希望シフト!$3:$24,BS4,0),"")</f>
        <v/>
      </c>
      <c r="BQ7" s="7" t="str">
        <f>IFERROR(HLOOKUP($D7,希望シフト!$3:$24,BS5,0),"")</f>
        <v/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IFERROR(HLOOKUP($C3&amp;"-"&amp;C8,集計シート!$11:$13,2,0),"")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IFERROR(HLOOKUP($C3&amp;"-"&amp;C9,集計シート!$11:$13,2,0),"")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IFERROR(HLOOKUP($C3&amp;"-"&amp;C10,集計シート!$11:$13,2,0),"")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IFERROR(HLOOKUP($C3&amp;"-"&amp;C11,集計シート!$11:$13,2,0),"")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IFERROR(HLOOKUP($C3&amp;"-"&amp;C12,集計シート!$11:$13,2,0),"")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IFERROR(HLOOKUP($C3&amp;"-"&amp;C13,集計シート!$11:$13,2,0),"")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IFERROR(HLOOKUP($C4&amp;"-"&amp;C14,集計シート!$11:$13,2,0),"")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7" t="str">
        <f>VLOOKUP(C16,希望シフト!$B$4:$C$14,2,0)</f>
        <v>ハンバーガー店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U16" s="78">
        <f>VLOOKUP($BS16&amp;"勤務店舗番号",希望シフト!$E:$F,2,0)</f>
        <v>44189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N16" s="74" t="s">
        <v>46</v>
      </c>
      <c r="BO16" s="74"/>
      <c r="BP16" s="75" t="s">
        <v>44</v>
      </c>
      <c r="BQ16" s="75"/>
      <c r="BS16" s="8" t="str">
        <f>$BS$3</f>
        <v>4日目</v>
      </c>
    </row>
    <row r="17" spans="2:71">
      <c r="C17" s="4"/>
      <c r="D17" s="17" t="s">
        <v>3</v>
      </c>
      <c r="E17" s="76" t="s">
        <v>28</v>
      </c>
      <c r="F17" s="76"/>
      <c r="G17" s="76"/>
      <c r="H17" s="76"/>
      <c r="I17" s="76" t="s">
        <v>29</v>
      </c>
      <c r="J17" s="76"/>
      <c r="K17" s="76"/>
      <c r="L17" s="76"/>
      <c r="M17" s="76" t="s">
        <v>30</v>
      </c>
      <c r="N17" s="76"/>
      <c r="O17" s="76"/>
      <c r="P17" s="76"/>
      <c r="Q17" s="76" t="s">
        <v>31</v>
      </c>
      <c r="R17" s="76"/>
      <c r="S17" s="76"/>
      <c r="T17" s="76"/>
      <c r="U17" s="76" t="s">
        <v>32</v>
      </c>
      <c r="V17" s="76"/>
      <c r="W17" s="76"/>
      <c r="X17" s="76"/>
      <c r="Y17" s="76" t="s">
        <v>33</v>
      </c>
      <c r="Z17" s="76"/>
      <c r="AA17" s="76"/>
      <c r="AB17" s="76"/>
      <c r="AC17" s="76" t="s">
        <v>34</v>
      </c>
      <c r="AD17" s="76"/>
      <c r="AE17" s="76"/>
      <c r="AF17" s="76"/>
      <c r="AG17" s="76" t="s">
        <v>42</v>
      </c>
      <c r="AH17" s="76"/>
      <c r="AI17" s="76"/>
      <c r="AJ17" s="76"/>
      <c r="AK17" s="76" t="s">
        <v>41</v>
      </c>
      <c r="AL17" s="76"/>
      <c r="AM17" s="76"/>
      <c r="AN17" s="76"/>
      <c r="AO17" s="76" t="s">
        <v>40</v>
      </c>
      <c r="AP17" s="76"/>
      <c r="AQ17" s="76"/>
      <c r="AR17" s="76"/>
      <c r="AS17" s="76" t="s">
        <v>39</v>
      </c>
      <c r="AT17" s="76"/>
      <c r="AU17" s="76"/>
      <c r="AV17" s="76"/>
      <c r="AW17" s="76" t="s">
        <v>38</v>
      </c>
      <c r="AX17" s="76"/>
      <c r="AY17" s="76"/>
      <c r="AZ17" s="76"/>
      <c r="BA17" s="76" t="s">
        <v>37</v>
      </c>
      <c r="BB17" s="76"/>
      <c r="BC17" s="76"/>
      <c r="BD17" s="76"/>
      <c r="BE17" s="76" t="s">
        <v>36</v>
      </c>
      <c r="BF17" s="76"/>
      <c r="BG17" s="76"/>
      <c r="BH17" s="76"/>
      <c r="BI17" s="76" t="s">
        <v>35</v>
      </c>
      <c r="BJ17" s="76"/>
      <c r="BK17" s="76"/>
      <c r="BL17" s="76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12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IFERROR(HLOOKUP($C16&amp;"-"&amp;C18,集計シート!$11:$13,2,0),"")</f>
        <v>B子</v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/>
      </c>
      <c r="N18" s="19" t="str">
        <f t="shared" si="6"/>
        <v/>
      </c>
      <c r="O18" s="19" t="str">
        <f t="shared" ref="O18:X27" si="7">IF(AND(O$1&gt;=$BP18,O$1&lt;$BQ18),"■","")</f>
        <v/>
      </c>
      <c r="P18" s="20" t="str">
        <f t="shared" si="7"/>
        <v/>
      </c>
      <c r="Q18" s="18" t="str">
        <f t="shared" si="7"/>
        <v/>
      </c>
      <c r="R18" s="19" t="str">
        <f t="shared" si="7"/>
        <v/>
      </c>
      <c r="S18" s="19" t="str">
        <f t="shared" si="7"/>
        <v/>
      </c>
      <c r="T18" s="20" t="str">
        <f t="shared" si="7"/>
        <v/>
      </c>
      <c r="U18" s="18" t="str">
        <f t="shared" si="7"/>
        <v/>
      </c>
      <c r="V18" s="19" t="str">
        <f t="shared" si="7"/>
        <v/>
      </c>
      <c r="W18" s="19" t="str">
        <f t="shared" si="7"/>
        <v/>
      </c>
      <c r="X18" s="20" t="str">
        <f t="shared" si="7"/>
        <v/>
      </c>
      <c r="Y18" s="18" t="str">
        <f t="shared" ref="Y18:AH27" si="8">IF(AND(Y$1&gt;=$BP18,Y$1&lt;$BQ18),"■","")</f>
        <v/>
      </c>
      <c r="Z18" s="19" t="str">
        <f t="shared" si="8"/>
        <v/>
      </c>
      <c r="AA18" s="19" t="str">
        <f t="shared" si="8"/>
        <v/>
      </c>
      <c r="AB18" s="20" t="str">
        <f t="shared" si="8"/>
        <v/>
      </c>
      <c r="AC18" s="18" t="str">
        <f t="shared" si="8"/>
        <v/>
      </c>
      <c r="AD18" s="19" t="str">
        <f t="shared" si="8"/>
        <v/>
      </c>
      <c r="AE18" s="19" t="str">
        <f t="shared" si="8"/>
        <v/>
      </c>
      <c r="AF18" s="20" t="str">
        <f t="shared" si="8"/>
        <v/>
      </c>
      <c r="AG18" s="18" t="str">
        <f t="shared" si="8"/>
        <v/>
      </c>
      <c r="AH18" s="19" t="str">
        <f t="shared" si="8"/>
        <v/>
      </c>
      <c r="AI18" s="19" t="str">
        <f t="shared" ref="AI18:AR27" si="9">IF(AND(AI$1&gt;=$BP18,AI$1&lt;$BQ18),"■","")</f>
        <v/>
      </c>
      <c r="AJ18" s="20" t="str">
        <f t="shared" si="9"/>
        <v/>
      </c>
      <c r="AK18" s="18" t="str">
        <f t="shared" si="9"/>
        <v>■</v>
      </c>
      <c r="AL18" s="19" t="str">
        <f t="shared" si="9"/>
        <v>■</v>
      </c>
      <c r="AM18" s="19" t="str">
        <f t="shared" si="9"/>
        <v>■</v>
      </c>
      <c r="AN18" s="20" t="str">
        <f t="shared" si="9"/>
        <v>■</v>
      </c>
      <c r="AO18" s="18" t="str">
        <f t="shared" si="9"/>
        <v>■</v>
      </c>
      <c r="AP18" s="19" t="str">
        <f t="shared" si="9"/>
        <v>■</v>
      </c>
      <c r="AQ18" s="19" t="str">
        <f t="shared" si="9"/>
        <v>■</v>
      </c>
      <c r="AR18" s="20" t="str">
        <f t="shared" si="9"/>
        <v>■</v>
      </c>
      <c r="AS18" s="18" t="str">
        <f t="shared" ref="AS18:BB27" si="10">IF(AND(AS$1&gt;=$BP18,AS$1&lt;$BQ18),"■","")</f>
        <v>■</v>
      </c>
      <c r="AT18" s="19" t="str">
        <f t="shared" si="10"/>
        <v>■</v>
      </c>
      <c r="AU18" s="19" t="str">
        <f t="shared" si="10"/>
        <v>■</v>
      </c>
      <c r="AV18" s="20" t="str">
        <f t="shared" si="10"/>
        <v>■</v>
      </c>
      <c r="AW18" s="18" t="str">
        <f t="shared" si="10"/>
        <v>■</v>
      </c>
      <c r="AX18" s="19" t="str">
        <f t="shared" si="10"/>
        <v>■</v>
      </c>
      <c r="AY18" s="19" t="str">
        <f t="shared" si="10"/>
        <v>■</v>
      </c>
      <c r="AZ18" s="20" t="str">
        <f t="shared" si="10"/>
        <v>■</v>
      </c>
      <c r="BA18" s="18" t="str">
        <f t="shared" si="10"/>
        <v>■</v>
      </c>
      <c r="BB18" s="19" t="str">
        <f t="shared" si="10"/>
        <v>■</v>
      </c>
      <c r="BC18" s="19" t="str">
        <f t="shared" ref="BC18:BL27" si="11">IF(AND(BC$1&gt;=$BP18,BC$1&lt;$BQ18),"■","")</f>
        <v>■</v>
      </c>
      <c r="BD18" s="20" t="str">
        <f t="shared" si="11"/>
        <v>■</v>
      </c>
      <c r="BE18" s="18" t="str">
        <f t="shared" si="11"/>
        <v>■</v>
      </c>
      <c r="BF18" s="19" t="str">
        <f t="shared" si="11"/>
        <v>■</v>
      </c>
      <c r="BG18" s="19" t="str">
        <f t="shared" si="11"/>
        <v>■</v>
      </c>
      <c r="BH18" s="20" t="str">
        <f t="shared" si="11"/>
        <v>■</v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>
        <f>IFERROR(HLOOKUP($D18,希望シフト!$3:$24,BS17,0),"")</f>
        <v>1700</v>
      </c>
      <c r="BQ18" s="7">
        <f>IFERROR(HLOOKUP($D18,希望シフト!$3:$24,BS18,0),"")</f>
        <v>2300</v>
      </c>
      <c r="BS18" s="8">
        <f>MATCH(BS16&amp;BQ17,希望シフト!$E$3:$E$24,0)</f>
        <v>13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IFERROR(HLOOKUP($C16&amp;"-"&amp;C19,集計シート!$11:$13,2,0),"")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IFERROR(HLOOKUP($C16&amp;"-"&amp;C20,集計シート!$11:$13,2,0),"")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IFERROR(HLOOKUP($C16&amp;"-"&amp;C21,集計シート!$11:$13,2,0),"")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IFERROR(HLOOKUP($C16&amp;"-"&amp;C22,集計シート!$11:$13,2,0),"")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IFERROR(HLOOKUP($C16&amp;"-"&amp;C23,集計シート!$11:$13,2,0),"")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IFERROR(HLOOKUP($C16&amp;"-"&amp;C24,集計シート!$11:$13,2,0),"")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IFERROR(HLOOKUP($C16&amp;"-"&amp;C25,集計シート!$11:$13,2,0),"")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IFERROR(HLOOKUP($C16&amp;"-"&amp;C26,集計シート!$11:$13,2,0),"")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IFERROR(HLOOKUP($C16&amp;"-"&amp;C27,集計シート!$11:$13,2,0),"")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7" t="str">
        <f>VLOOKUP(C29,希望シフト!$B$4:$C$14,2,0)</f>
        <v>クレープ店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U29" s="78">
        <f>VLOOKUP($BS29&amp;"勤務店舗番号",希望シフト!$E:$F,2,0)</f>
        <v>44189</v>
      </c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N29" s="74" t="s">
        <v>46</v>
      </c>
      <c r="BO29" s="74"/>
      <c r="BP29" s="75" t="s">
        <v>44</v>
      </c>
      <c r="BQ29" s="75"/>
      <c r="BS29" s="8" t="str">
        <f>$BS$3</f>
        <v>4日目</v>
      </c>
    </row>
    <row r="30" spans="2:71">
      <c r="C30" s="4"/>
      <c r="D30" s="17" t="s">
        <v>3</v>
      </c>
      <c r="E30" s="76" t="s">
        <v>28</v>
      </c>
      <c r="F30" s="76"/>
      <c r="G30" s="76"/>
      <c r="H30" s="76"/>
      <c r="I30" s="76" t="s">
        <v>29</v>
      </c>
      <c r="J30" s="76"/>
      <c r="K30" s="76"/>
      <c r="L30" s="76"/>
      <c r="M30" s="76" t="s">
        <v>30</v>
      </c>
      <c r="N30" s="76"/>
      <c r="O30" s="76"/>
      <c r="P30" s="76"/>
      <c r="Q30" s="76" t="s">
        <v>31</v>
      </c>
      <c r="R30" s="76"/>
      <c r="S30" s="76"/>
      <c r="T30" s="76"/>
      <c r="U30" s="76" t="s">
        <v>32</v>
      </c>
      <c r="V30" s="76"/>
      <c r="W30" s="76"/>
      <c r="X30" s="76"/>
      <c r="Y30" s="76" t="s">
        <v>33</v>
      </c>
      <c r="Z30" s="76"/>
      <c r="AA30" s="76"/>
      <c r="AB30" s="76"/>
      <c r="AC30" s="76" t="s">
        <v>34</v>
      </c>
      <c r="AD30" s="76"/>
      <c r="AE30" s="76"/>
      <c r="AF30" s="76"/>
      <c r="AG30" s="76" t="s">
        <v>42</v>
      </c>
      <c r="AH30" s="76"/>
      <c r="AI30" s="76"/>
      <c r="AJ30" s="76"/>
      <c r="AK30" s="76" t="s">
        <v>41</v>
      </c>
      <c r="AL30" s="76"/>
      <c r="AM30" s="76"/>
      <c r="AN30" s="76"/>
      <c r="AO30" s="76" t="s">
        <v>40</v>
      </c>
      <c r="AP30" s="76"/>
      <c r="AQ30" s="76"/>
      <c r="AR30" s="76"/>
      <c r="AS30" s="76" t="s">
        <v>39</v>
      </c>
      <c r="AT30" s="76"/>
      <c r="AU30" s="76"/>
      <c r="AV30" s="76"/>
      <c r="AW30" s="76" t="s">
        <v>38</v>
      </c>
      <c r="AX30" s="76"/>
      <c r="AY30" s="76"/>
      <c r="AZ30" s="76"/>
      <c r="BA30" s="76" t="s">
        <v>37</v>
      </c>
      <c r="BB30" s="76"/>
      <c r="BC30" s="76"/>
      <c r="BD30" s="76"/>
      <c r="BE30" s="76" t="s">
        <v>36</v>
      </c>
      <c r="BF30" s="76"/>
      <c r="BG30" s="76"/>
      <c r="BH30" s="76"/>
      <c r="BI30" s="76" t="s">
        <v>35</v>
      </c>
      <c r="BJ30" s="76"/>
      <c r="BK30" s="76"/>
      <c r="BL30" s="76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12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IFERROR(HLOOKUP($C29&amp;"-"&amp;C31,集計シート!$11:$13,2,0),"")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13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IFERROR(HLOOKUP($C29&amp;"-"&amp;C32,集計シート!$11:$13,2,0),"")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IFERROR(HLOOKUP($C29&amp;"-"&amp;C33,集計シート!$11:$13,2,0),"")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IFERROR(HLOOKUP($C29&amp;"-"&amp;C34,集計シート!$11:$13,2,0),"")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IFERROR(HLOOKUP($C29&amp;"-"&amp;C35,集計シート!$11:$13,2,0),"")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IFERROR(HLOOKUP($C29&amp;"-"&amp;C36,集計シート!$11:$13,2,0),"")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IFERROR(HLOOKUP($C29&amp;"-"&amp;C37,集計シート!$11:$13,2,0),"")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IFERROR(HLOOKUP($C29&amp;"-"&amp;C38,集計シート!$11:$13,2,0),"")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IFERROR(HLOOKUP($C29&amp;"-"&amp;C39,集計シート!$11:$13,2,0),"")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IFERROR(HLOOKUP($C29&amp;"-"&amp;C40,集計シート!$11:$13,2,0),"")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7" t="str">
        <f>VLOOKUP(C42,希望シフト!$B$4:$C$14,2,0)</f>
        <v>コーヒー店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U42" s="78">
        <f>VLOOKUP($BS42&amp;"勤務店舗番号",希望シフト!$E:$F,2,0)</f>
        <v>44189</v>
      </c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N42" s="74" t="s">
        <v>46</v>
      </c>
      <c r="BO42" s="74"/>
      <c r="BP42" s="75" t="s">
        <v>44</v>
      </c>
      <c r="BQ42" s="75"/>
      <c r="BS42" s="8" t="str">
        <f>$BS$3</f>
        <v>4日目</v>
      </c>
    </row>
    <row r="43" spans="2:71">
      <c r="C43" s="4"/>
      <c r="D43" s="17" t="s">
        <v>3</v>
      </c>
      <c r="E43" s="76" t="s">
        <v>28</v>
      </c>
      <c r="F43" s="76"/>
      <c r="G43" s="76"/>
      <c r="H43" s="76"/>
      <c r="I43" s="76" t="s">
        <v>29</v>
      </c>
      <c r="J43" s="76"/>
      <c r="K43" s="76"/>
      <c r="L43" s="76"/>
      <c r="M43" s="76" t="s">
        <v>30</v>
      </c>
      <c r="N43" s="76"/>
      <c r="O43" s="76"/>
      <c r="P43" s="76"/>
      <c r="Q43" s="76" t="s">
        <v>31</v>
      </c>
      <c r="R43" s="76"/>
      <c r="S43" s="76"/>
      <c r="T43" s="76"/>
      <c r="U43" s="76" t="s">
        <v>32</v>
      </c>
      <c r="V43" s="76"/>
      <c r="W43" s="76"/>
      <c r="X43" s="76"/>
      <c r="Y43" s="76" t="s">
        <v>33</v>
      </c>
      <c r="Z43" s="76"/>
      <c r="AA43" s="76"/>
      <c r="AB43" s="76"/>
      <c r="AC43" s="76" t="s">
        <v>34</v>
      </c>
      <c r="AD43" s="76"/>
      <c r="AE43" s="76"/>
      <c r="AF43" s="76"/>
      <c r="AG43" s="76" t="s">
        <v>42</v>
      </c>
      <c r="AH43" s="76"/>
      <c r="AI43" s="76"/>
      <c r="AJ43" s="76"/>
      <c r="AK43" s="76" t="s">
        <v>41</v>
      </c>
      <c r="AL43" s="76"/>
      <c r="AM43" s="76"/>
      <c r="AN43" s="76"/>
      <c r="AO43" s="76" t="s">
        <v>40</v>
      </c>
      <c r="AP43" s="76"/>
      <c r="AQ43" s="76"/>
      <c r="AR43" s="76"/>
      <c r="AS43" s="76" t="s">
        <v>39</v>
      </c>
      <c r="AT43" s="76"/>
      <c r="AU43" s="76"/>
      <c r="AV43" s="76"/>
      <c r="AW43" s="76" t="s">
        <v>38</v>
      </c>
      <c r="AX43" s="76"/>
      <c r="AY43" s="76"/>
      <c r="AZ43" s="76"/>
      <c r="BA43" s="76" t="s">
        <v>37</v>
      </c>
      <c r="BB43" s="76"/>
      <c r="BC43" s="76"/>
      <c r="BD43" s="76"/>
      <c r="BE43" s="76" t="s">
        <v>36</v>
      </c>
      <c r="BF43" s="76"/>
      <c r="BG43" s="76"/>
      <c r="BH43" s="76"/>
      <c r="BI43" s="76" t="s">
        <v>35</v>
      </c>
      <c r="BJ43" s="76"/>
      <c r="BK43" s="76"/>
      <c r="BL43" s="76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12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IFERROR(HLOOKUP($C42&amp;"-"&amp;C44,集計シート!$11:$13,2,0),"")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13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IFERROR(HLOOKUP($C42&amp;"-"&amp;C45,集計シート!$11:$13,2,0),"")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IFERROR(HLOOKUP($C42&amp;"-"&amp;C46,集計シート!$11:$13,2,0),"")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IFERROR(HLOOKUP($C42&amp;"-"&amp;C47,集計シート!$11:$13,2,0),"")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IFERROR(HLOOKUP($C42&amp;"-"&amp;C48,集計シート!$11:$13,2,0),"")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IFERROR(HLOOKUP($C42&amp;"-"&amp;C49,集計シート!$11:$13,2,0),"")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IFERROR(HLOOKUP($C42&amp;"-"&amp;C50,集計シート!$11:$13,2,0),"")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IFERROR(HLOOKUP($C42&amp;"-"&amp;C51,集計シート!$11:$13,2,0),"")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IFERROR(HLOOKUP($C42&amp;"-"&amp;C52,集計シート!$11:$13,2,0),"")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IFERROR(HLOOKUP($C42&amp;"-"&amp;C53,集計シート!$11:$13,2,0),"")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7" t="str">
        <f>VLOOKUP(C55,希望シフト!$B$4:$C$14,2,0)</f>
        <v>タコ焼き店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U55" s="78">
        <f>VLOOKUP($BS55&amp;"勤務店舗番号",希望シフト!$E:$F,2,0)</f>
        <v>44189</v>
      </c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N55" s="74" t="s">
        <v>46</v>
      </c>
      <c r="BO55" s="74"/>
      <c r="BP55" s="75" t="s">
        <v>44</v>
      </c>
      <c r="BQ55" s="75"/>
      <c r="BS55" s="8" t="str">
        <f>$BS$3</f>
        <v>4日目</v>
      </c>
    </row>
    <row r="56" spans="2:71">
      <c r="C56" s="4"/>
      <c r="D56" s="17" t="s">
        <v>3</v>
      </c>
      <c r="E56" s="76" t="s">
        <v>28</v>
      </c>
      <c r="F56" s="76"/>
      <c r="G56" s="76"/>
      <c r="H56" s="76"/>
      <c r="I56" s="76" t="s">
        <v>29</v>
      </c>
      <c r="J56" s="76"/>
      <c r="K56" s="76"/>
      <c r="L56" s="76"/>
      <c r="M56" s="76" t="s">
        <v>30</v>
      </c>
      <c r="N56" s="76"/>
      <c r="O56" s="76"/>
      <c r="P56" s="76"/>
      <c r="Q56" s="76" t="s">
        <v>31</v>
      </c>
      <c r="R56" s="76"/>
      <c r="S56" s="76"/>
      <c r="T56" s="76"/>
      <c r="U56" s="76" t="s">
        <v>32</v>
      </c>
      <c r="V56" s="76"/>
      <c r="W56" s="76"/>
      <c r="X56" s="76"/>
      <c r="Y56" s="76" t="s">
        <v>33</v>
      </c>
      <c r="Z56" s="76"/>
      <c r="AA56" s="76"/>
      <c r="AB56" s="76"/>
      <c r="AC56" s="76" t="s">
        <v>34</v>
      </c>
      <c r="AD56" s="76"/>
      <c r="AE56" s="76"/>
      <c r="AF56" s="76"/>
      <c r="AG56" s="76" t="s">
        <v>42</v>
      </c>
      <c r="AH56" s="76"/>
      <c r="AI56" s="76"/>
      <c r="AJ56" s="76"/>
      <c r="AK56" s="76" t="s">
        <v>41</v>
      </c>
      <c r="AL56" s="76"/>
      <c r="AM56" s="76"/>
      <c r="AN56" s="76"/>
      <c r="AO56" s="76" t="s">
        <v>40</v>
      </c>
      <c r="AP56" s="76"/>
      <c r="AQ56" s="76"/>
      <c r="AR56" s="76"/>
      <c r="AS56" s="76" t="s">
        <v>39</v>
      </c>
      <c r="AT56" s="76"/>
      <c r="AU56" s="76"/>
      <c r="AV56" s="76"/>
      <c r="AW56" s="76" t="s">
        <v>38</v>
      </c>
      <c r="AX56" s="76"/>
      <c r="AY56" s="76"/>
      <c r="AZ56" s="76"/>
      <c r="BA56" s="76" t="s">
        <v>37</v>
      </c>
      <c r="BB56" s="76"/>
      <c r="BC56" s="76"/>
      <c r="BD56" s="76"/>
      <c r="BE56" s="76" t="s">
        <v>36</v>
      </c>
      <c r="BF56" s="76"/>
      <c r="BG56" s="76"/>
      <c r="BH56" s="76"/>
      <c r="BI56" s="76" t="s">
        <v>35</v>
      </c>
      <c r="BJ56" s="76"/>
      <c r="BK56" s="76"/>
      <c r="BL56" s="76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12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IFERROR(HLOOKUP($C55&amp;"-"&amp;C57,集計シート!$11:$13,2,0),"")</f>
        <v/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/>
      </c>
      <c r="N57" s="19" t="str">
        <f t="shared" si="24"/>
        <v/>
      </c>
      <c r="O57" s="19" t="str">
        <f t="shared" ref="O57:X66" si="25">IF(AND(O$1&gt;=$BP57,O$1&lt;$BQ57),"■","")</f>
        <v/>
      </c>
      <c r="P57" s="20" t="str">
        <f t="shared" si="25"/>
        <v/>
      </c>
      <c r="Q57" s="18" t="str">
        <f t="shared" si="25"/>
        <v/>
      </c>
      <c r="R57" s="19" t="str">
        <f t="shared" si="25"/>
        <v/>
      </c>
      <c r="S57" s="19" t="str">
        <f t="shared" si="25"/>
        <v/>
      </c>
      <c r="T57" s="20" t="str">
        <f t="shared" si="25"/>
        <v/>
      </c>
      <c r="U57" s="18" t="str">
        <f t="shared" si="25"/>
        <v/>
      </c>
      <c r="V57" s="19" t="str">
        <f t="shared" si="25"/>
        <v/>
      </c>
      <c r="W57" s="19" t="str">
        <f t="shared" si="25"/>
        <v/>
      </c>
      <c r="X57" s="20" t="str">
        <f t="shared" si="25"/>
        <v/>
      </c>
      <c r="Y57" s="18" t="str">
        <f t="shared" ref="Y57:AH66" si="26">IF(AND(Y$1&gt;=$BP57,Y$1&lt;$BQ57),"■","")</f>
        <v/>
      </c>
      <c r="Z57" s="19" t="str">
        <f t="shared" si="26"/>
        <v/>
      </c>
      <c r="AA57" s="19" t="str">
        <f t="shared" si="26"/>
        <v/>
      </c>
      <c r="AB57" s="20" t="str">
        <f t="shared" si="26"/>
        <v/>
      </c>
      <c r="AC57" s="18" t="str">
        <f t="shared" si="26"/>
        <v/>
      </c>
      <c r="AD57" s="19" t="str">
        <f t="shared" si="26"/>
        <v/>
      </c>
      <c r="AE57" s="19" t="str">
        <f t="shared" si="26"/>
        <v/>
      </c>
      <c r="AF57" s="20" t="str">
        <f t="shared" si="26"/>
        <v/>
      </c>
      <c r="AG57" s="18" t="str">
        <f t="shared" si="26"/>
        <v/>
      </c>
      <c r="AH57" s="19" t="str">
        <f t="shared" si="26"/>
        <v/>
      </c>
      <c r="AI57" s="19" t="str">
        <f t="shared" ref="AI57:AR66" si="27">IF(AND(AI$1&gt;=$BP57,AI$1&lt;$BQ57),"■","")</f>
        <v/>
      </c>
      <c r="AJ57" s="20" t="str">
        <f t="shared" si="27"/>
        <v/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 t="str">
        <f>IFERROR(HLOOKUP($D57,希望シフト!$3:$24,BS56,0),"")</f>
        <v/>
      </c>
      <c r="BQ57" s="7" t="str">
        <f>IFERROR(HLOOKUP($D57,希望シフト!$3:$24,BS57,0),"")</f>
        <v/>
      </c>
      <c r="BS57" s="8">
        <f>MATCH(BS55&amp;BQ56,希望シフト!$E$3:$E$24,0)</f>
        <v>13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IFERROR(HLOOKUP($C55&amp;"-"&amp;C58,集計シート!$11:$13,2,0),"")</f>
        <v/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/>
      </c>
      <c r="N58" s="19" t="str">
        <f t="shared" si="24"/>
        <v/>
      </c>
      <c r="O58" s="19" t="str">
        <f t="shared" si="25"/>
        <v/>
      </c>
      <c r="P58" s="20" t="str">
        <f t="shared" si="25"/>
        <v/>
      </c>
      <c r="Q58" s="18" t="str">
        <f t="shared" si="25"/>
        <v/>
      </c>
      <c r="R58" s="19" t="str">
        <f t="shared" si="25"/>
        <v/>
      </c>
      <c r="S58" s="19" t="str">
        <f t="shared" si="25"/>
        <v/>
      </c>
      <c r="T58" s="20" t="str">
        <f t="shared" si="25"/>
        <v/>
      </c>
      <c r="U58" s="18" t="str">
        <f t="shared" si="25"/>
        <v/>
      </c>
      <c r="V58" s="19" t="str">
        <f t="shared" si="25"/>
        <v/>
      </c>
      <c r="W58" s="19" t="str">
        <f t="shared" si="25"/>
        <v/>
      </c>
      <c r="X58" s="20" t="str">
        <f t="shared" si="25"/>
        <v/>
      </c>
      <c r="Y58" s="18" t="str">
        <f t="shared" si="26"/>
        <v/>
      </c>
      <c r="Z58" s="19" t="str">
        <f t="shared" si="26"/>
        <v/>
      </c>
      <c r="AA58" s="19" t="str">
        <f t="shared" si="26"/>
        <v/>
      </c>
      <c r="AB58" s="20" t="str">
        <f t="shared" si="26"/>
        <v/>
      </c>
      <c r="AC58" s="18" t="str">
        <f t="shared" si="26"/>
        <v/>
      </c>
      <c r="AD58" s="19" t="str">
        <f t="shared" si="26"/>
        <v/>
      </c>
      <c r="AE58" s="19" t="str">
        <f t="shared" si="26"/>
        <v/>
      </c>
      <c r="AF58" s="20" t="str">
        <f t="shared" si="26"/>
        <v/>
      </c>
      <c r="AG58" s="18" t="str">
        <f t="shared" si="26"/>
        <v/>
      </c>
      <c r="AH58" s="19" t="str">
        <f t="shared" si="26"/>
        <v/>
      </c>
      <c r="AI58" s="19" t="str">
        <f t="shared" si="27"/>
        <v/>
      </c>
      <c r="AJ58" s="20" t="str">
        <f t="shared" si="27"/>
        <v/>
      </c>
      <c r="AK58" s="18" t="str">
        <f t="shared" si="27"/>
        <v/>
      </c>
      <c r="AL58" s="19" t="str">
        <f t="shared" si="27"/>
        <v/>
      </c>
      <c r="AM58" s="19" t="str">
        <f t="shared" si="27"/>
        <v/>
      </c>
      <c r="AN58" s="20" t="str">
        <f t="shared" si="27"/>
        <v/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 t="str">
        <f>IFERROR(HLOOKUP($D58,希望シフト!$3:$24,BS56,0),"")</f>
        <v/>
      </c>
      <c r="BQ58" s="7" t="str">
        <f>IFERROR(HLOOKUP($D58,希望シフト!$3:$24,BS57,0),"")</f>
        <v/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IFERROR(HLOOKUP($C55&amp;"-"&amp;C59,集計シート!$11:$13,2,0),"")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IFERROR(HLOOKUP($C55&amp;"-"&amp;C60,集計シート!$11:$13,2,0),"")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IFERROR(HLOOKUP($C55&amp;"-"&amp;C61,集計シート!$11:$13,2,0),"")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IFERROR(HLOOKUP($C55&amp;"-"&amp;C62,集計シート!$11:$13,2,0),"")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IFERROR(HLOOKUP($C55&amp;"-"&amp;C63,集計シート!$11:$13,2,0),"")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IFERROR(HLOOKUP($C55&amp;"-"&amp;C64,集計シート!$11:$13,2,0),"")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IFERROR(HLOOKUP($C55&amp;"-"&amp;C65,集計シート!$11:$13,2,0),"")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IFERROR(HLOOKUP($C55&amp;"-"&amp;C66,集計シート!$11:$13,2,0),"")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  <mergeCell ref="E56:H56"/>
    <mergeCell ref="I56:L56"/>
    <mergeCell ref="M56:P56"/>
    <mergeCell ref="Q56:T56"/>
    <mergeCell ref="U56:X56"/>
    <mergeCell ref="D55:R55"/>
    <mergeCell ref="U55:BL55"/>
    <mergeCell ref="BN55:BO55"/>
    <mergeCell ref="BP55:BQ55"/>
    <mergeCell ref="BI43:BL43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BE17:BH17"/>
    <mergeCell ref="D29:R29"/>
    <mergeCell ref="U29:BL29"/>
    <mergeCell ref="BN29:BO29"/>
    <mergeCell ref="BA17:BD17"/>
    <mergeCell ref="Y30:AB30"/>
    <mergeCell ref="BA30:BD30"/>
    <mergeCell ref="BE30:BH30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AW17:AZ17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4:BL4"/>
    <mergeCell ref="BN2:BO2"/>
    <mergeCell ref="BP2:BQ2"/>
    <mergeCell ref="D3:R3"/>
    <mergeCell ref="U3:BL3"/>
    <mergeCell ref="BN3:BO3"/>
    <mergeCell ref="BP3:BQ3"/>
  </mergeCells>
  <phoneticPr fontId="1"/>
  <conditionalFormatting sqref="E5:BL14 E18:BL27 E31:BL40 E44:BL53 E57:BL66">
    <cfRule type="expression" dxfId="14" priority="1">
      <formula>AND(E$1&gt;=$BN5,E$1&lt;$BO5)</formula>
    </cfRule>
    <cfRule type="expression" dxfId="13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A2" sqref="A2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0" t="s">
        <v>49</v>
      </c>
      <c r="BO2" s="80"/>
      <c r="BP2" s="79" t="s">
        <v>48</v>
      </c>
      <c r="BQ2" s="79"/>
      <c r="BS2" s="8" t="s">
        <v>47</v>
      </c>
    </row>
    <row r="3" spans="2:71" ht="25.2">
      <c r="C3" s="3">
        <v>1</v>
      </c>
      <c r="D3" s="77" t="str">
        <f>VLOOKUP(C3,希望シフト!$B$4:$C$14,2,0)</f>
        <v>タピオカ店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U3" s="78">
        <f>VLOOKUP($BS3&amp;"勤務店舗番号",希望シフト!$E:$F,2,0)</f>
        <v>44190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N3" s="74" t="s">
        <v>46</v>
      </c>
      <c r="BO3" s="74"/>
      <c r="BP3" s="75" t="s">
        <v>44</v>
      </c>
      <c r="BQ3" s="75"/>
      <c r="BS3" s="8" t="s">
        <v>25</v>
      </c>
    </row>
    <row r="4" spans="2:71">
      <c r="B4" s="8" t="s">
        <v>47</v>
      </c>
      <c r="C4" s="4"/>
      <c r="D4" s="17" t="s">
        <v>3</v>
      </c>
      <c r="E4" s="76" t="s">
        <v>28</v>
      </c>
      <c r="F4" s="76"/>
      <c r="G4" s="76"/>
      <c r="H4" s="76"/>
      <c r="I4" s="76" t="s">
        <v>29</v>
      </c>
      <c r="J4" s="76"/>
      <c r="K4" s="76"/>
      <c r="L4" s="76"/>
      <c r="M4" s="76" t="s">
        <v>30</v>
      </c>
      <c r="N4" s="76"/>
      <c r="O4" s="76"/>
      <c r="P4" s="76"/>
      <c r="Q4" s="76" t="s">
        <v>31</v>
      </c>
      <c r="R4" s="76"/>
      <c r="S4" s="76"/>
      <c r="T4" s="76"/>
      <c r="U4" s="76" t="s">
        <v>32</v>
      </c>
      <c r="V4" s="76"/>
      <c r="W4" s="76"/>
      <c r="X4" s="76"/>
      <c r="Y4" s="76" t="s">
        <v>33</v>
      </c>
      <c r="Z4" s="76"/>
      <c r="AA4" s="76"/>
      <c r="AB4" s="76"/>
      <c r="AC4" s="76" t="s">
        <v>34</v>
      </c>
      <c r="AD4" s="76"/>
      <c r="AE4" s="76"/>
      <c r="AF4" s="76"/>
      <c r="AG4" s="76" t="s">
        <v>42</v>
      </c>
      <c r="AH4" s="76"/>
      <c r="AI4" s="76"/>
      <c r="AJ4" s="76"/>
      <c r="AK4" s="76" t="s">
        <v>41</v>
      </c>
      <c r="AL4" s="76"/>
      <c r="AM4" s="76"/>
      <c r="AN4" s="76"/>
      <c r="AO4" s="76" t="s">
        <v>40</v>
      </c>
      <c r="AP4" s="76"/>
      <c r="AQ4" s="76"/>
      <c r="AR4" s="76"/>
      <c r="AS4" s="76" t="s">
        <v>39</v>
      </c>
      <c r="AT4" s="76"/>
      <c r="AU4" s="76"/>
      <c r="AV4" s="76"/>
      <c r="AW4" s="76" t="s">
        <v>38</v>
      </c>
      <c r="AX4" s="76"/>
      <c r="AY4" s="76"/>
      <c r="AZ4" s="76"/>
      <c r="BA4" s="76" t="s">
        <v>37</v>
      </c>
      <c r="BB4" s="76"/>
      <c r="BC4" s="76"/>
      <c r="BD4" s="76"/>
      <c r="BE4" s="76" t="s">
        <v>36</v>
      </c>
      <c r="BF4" s="76"/>
      <c r="BG4" s="76"/>
      <c r="BH4" s="76"/>
      <c r="BI4" s="76" t="s">
        <v>35</v>
      </c>
      <c r="BJ4" s="76"/>
      <c r="BK4" s="76"/>
      <c r="BL4" s="76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15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IFERROR(HLOOKUP($C3&amp;"-"&amp;C5,集計シート!$14:$16,2,0),"")</f>
        <v/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/>
      </c>
      <c r="AL5" s="19" t="str">
        <f t="shared" si="3"/>
        <v/>
      </c>
      <c r="AM5" s="19" t="str">
        <f t="shared" si="3"/>
        <v/>
      </c>
      <c r="AN5" s="20" t="str">
        <f t="shared" si="3"/>
        <v/>
      </c>
      <c r="AO5" s="18" t="str">
        <f t="shared" si="3"/>
        <v/>
      </c>
      <c r="AP5" s="19" t="str">
        <f t="shared" si="3"/>
        <v/>
      </c>
      <c r="AQ5" s="19" t="str">
        <f t="shared" si="3"/>
        <v/>
      </c>
      <c r="AR5" s="20" t="str">
        <f t="shared" si="3"/>
        <v/>
      </c>
      <c r="AS5" s="18" t="str">
        <f t="shared" ref="AS5:BB14" si="4">IF(AND(AS$1&gt;=$BP5,AS$1&lt;$BQ5),"■","")</f>
        <v/>
      </c>
      <c r="AT5" s="19" t="str">
        <f t="shared" si="4"/>
        <v/>
      </c>
      <c r="AU5" s="19" t="str">
        <f t="shared" si="4"/>
        <v/>
      </c>
      <c r="AV5" s="20" t="str">
        <f t="shared" si="4"/>
        <v/>
      </c>
      <c r="AW5" s="18" t="str">
        <f t="shared" si="4"/>
        <v/>
      </c>
      <c r="AX5" s="19" t="str">
        <f t="shared" si="4"/>
        <v/>
      </c>
      <c r="AY5" s="19" t="str">
        <f t="shared" si="4"/>
        <v/>
      </c>
      <c r="AZ5" s="20" t="str">
        <f t="shared" si="4"/>
        <v/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/>
      <c r="BO5" s="55"/>
      <c r="BP5" s="5" t="str">
        <f>IFERROR(HLOOKUP($D5,希望シフト!$3:$24,BS4,0),"")</f>
        <v/>
      </c>
      <c r="BQ5" s="7" t="str">
        <f>IFERROR(HLOOKUP($D5,希望シフト!$3:$24,BS5,0),"")</f>
        <v/>
      </c>
      <c r="BS5" s="8">
        <f>MATCH($BS$3&amp;BQ4,希望シフト!$E$3:$E$24,0)</f>
        <v>16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IFERROR(HLOOKUP($C3&amp;"-"&amp;C6,集計シート!$14:$16,2,0),"")</f>
        <v/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/>
      </c>
      <c r="J6" s="19" t="str">
        <f t="shared" si="0"/>
        <v/>
      </c>
      <c r="K6" s="19" t="str">
        <f t="shared" si="0"/>
        <v/>
      </c>
      <c r="L6" s="20" t="str">
        <f t="shared" si="0"/>
        <v/>
      </c>
      <c r="M6" s="18" t="str">
        <f t="shared" si="0"/>
        <v/>
      </c>
      <c r="N6" s="19" t="str">
        <f t="shared" si="0"/>
        <v/>
      </c>
      <c r="O6" s="19" t="str">
        <f t="shared" si="1"/>
        <v/>
      </c>
      <c r="P6" s="20" t="str">
        <f t="shared" si="1"/>
        <v/>
      </c>
      <c r="Q6" s="18" t="str">
        <f t="shared" si="1"/>
        <v/>
      </c>
      <c r="R6" s="19" t="str">
        <f t="shared" si="1"/>
        <v/>
      </c>
      <c r="S6" s="19" t="str">
        <f t="shared" si="1"/>
        <v/>
      </c>
      <c r="T6" s="20" t="str">
        <f t="shared" si="1"/>
        <v/>
      </c>
      <c r="U6" s="18" t="str">
        <f t="shared" si="1"/>
        <v/>
      </c>
      <c r="V6" s="19" t="str">
        <f t="shared" si="1"/>
        <v/>
      </c>
      <c r="W6" s="19" t="str">
        <f t="shared" si="1"/>
        <v/>
      </c>
      <c r="X6" s="20" t="str">
        <f t="shared" si="1"/>
        <v/>
      </c>
      <c r="Y6" s="18" t="str">
        <f t="shared" si="2"/>
        <v/>
      </c>
      <c r="Z6" s="19" t="str">
        <f t="shared" si="2"/>
        <v/>
      </c>
      <c r="AA6" s="19" t="str">
        <f t="shared" si="2"/>
        <v/>
      </c>
      <c r="AB6" s="20" t="str">
        <f t="shared" si="2"/>
        <v/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/>
      <c r="BO6" s="55"/>
      <c r="BP6" s="5" t="str">
        <f>IFERROR(HLOOKUP($D6,希望シフト!$3:$24,BS4,0),"")</f>
        <v/>
      </c>
      <c r="BQ6" s="7" t="str">
        <f>IFERROR(HLOOKUP($D6,希望シフト!$3:$24,BS5,0),"")</f>
        <v/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IFERROR(HLOOKUP($C3&amp;"-"&amp;C7,集計シート!$14:$16,2,0),"")</f>
        <v/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/>
      </c>
      <c r="J7" s="19" t="str">
        <f t="shared" si="0"/>
        <v/>
      </c>
      <c r="K7" s="19" t="str">
        <f t="shared" si="0"/>
        <v/>
      </c>
      <c r="L7" s="20" t="str">
        <f t="shared" si="0"/>
        <v/>
      </c>
      <c r="M7" s="18" t="str">
        <f t="shared" si="0"/>
        <v/>
      </c>
      <c r="N7" s="19" t="str">
        <f t="shared" si="0"/>
        <v/>
      </c>
      <c r="O7" s="19" t="str">
        <f t="shared" si="1"/>
        <v/>
      </c>
      <c r="P7" s="20" t="str">
        <f t="shared" si="1"/>
        <v/>
      </c>
      <c r="Q7" s="18" t="str">
        <f t="shared" si="1"/>
        <v/>
      </c>
      <c r="R7" s="19" t="str">
        <f t="shared" si="1"/>
        <v/>
      </c>
      <c r="S7" s="19" t="str">
        <f t="shared" si="1"/>
        <v/>
      </c>
      <c r="T7" s="20" t="str">
        <f t="shared" si="1"/>
        <v/>
      </c>
      <c r="U7" s="18" t="str">
        <f t="shared" si="1"/>
        <v/>
      </c>
      <c r="V7" s="19" t="str">
        <f t="shared" si="1"/>
        <v/>
      </c>
      <c r="W7" s="19" t="str">
        <f t="shared" si="1"/>
        <v/>
      </c>
      <c r="X7" s="20" t="str">
        <f t="shared" si="1"/>
        <v/>
      </c>
      <c r="Y7" s="18" t="str">
        <f t="shared" si="2"/>
        <v/>
      </c>
      <c r="Z7" s="19" t="str">
        <f t="shared" si="2"/>
        <v/>
      </c>
      <c r="AA7" s="19" t="str">
        <f t="shared" si="2"/>
        <v/>
      </c>
      <c r="AB7" s="20" t="str">
        <f t="shared" si="2"/>
        <v/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 t="str">
        <f>IFERROR(HLOOKUP($D7,希望シフト!$3:$24,BS4,0),"")</f>
        <v/>
      </c>
      <c r="BQ7" s="7" t="str">
        <f>IFERROR(HLOOKUP($D7,希望シフト!$3:$24,BS5,0),"")</f>
        <v/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IFERROR(HLOOKUP($C3&amp;"-"&amp;C8,集計シート!$14:$16,2,0),"")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IFERROR(HLOOKUP($C3&amp;"-"&amp;C9,集計シート!$14:$16,2,0),"")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IFERROR(HLOOKUP($C3&amp;"-"&amp;C10,集計シート!$14:$16,2,0),"")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IFERROR(HLOOKUP($C3&amp;"-"&amp;C11,集計シート!$14:$16,2,0),"")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IFERROR(HLOOKUP($C3&amp;"-"&amp;C12,集計シート!$14:$16,2,0),"")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IFERROR(HLOOKUP($C3&amp;"-"&amp;C13,集計シート!$14:$16,2,0),"")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IFERROR(HLOOKUP($C4&amp;"-"&amp;C14,集計シート!$14:$16,2,0),"")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7" t="str">
        <f>VLOOKUP(C16,希望シフト!$B$4:$C$14,2,0)</f>
        <v>ハンバーガー店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U16" s="78">
        <f>VLOOKUP($BS16&amp;"勤務店舗番号",希望シフト!$E:$F,2,0)</f>
        <v>44190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N16" s="74" t="s">
        <v>46</v>
      </c>
      <c r="BO16" s="74"/>
      <c r="BP16" s="75" t="s">
        <v>44</v>
      </c>
      <c r="BQ16" s="75"/>
      <c r="BS16" s="8" t="str">
        <f>$BS$3</f>
        <v>5日目</v>
      </c>
    </row>
    <row r="17" spans="2:71">
      <c r="C17" s="4"/>
      <c r="D17" s="17" t="s">
        <v>3</v>
      </c>
      <c r="E17" s="76" t="s">
        <v>28</v>
      </c>
      <c r="F17" s="76"/>
      <c r="G17" s="76"/>
      <c r="H17" s="76"/>
      <c r="I17" s="76" t="s">
        <v>29</v>
      </c>
      <c r="J17" s="76"/>
      <c r="K17" s="76"/>
      <c r="L17" s="76"/>
      <c r="M17" s="76" t="s">
        <v>30</v>
      </c>
      <c r="N17" s="76"/>
      <c r="O17" s="76"/>
      <c r="P17" s="76"/>
      <c r="Q17" s="76" t="s">
        <v>31</v>
      </c>
      <c r="R17" s="76"/>
      <c r="S17" s="76"/>
      <c r="T17" s="76"/>
      <c r="U17" s="76" t="s">
        <v>32</v>
      </c>
      <c r="V17" s="76"/>
      <c r="W17" s="76"/>
      <c r="X17" s="76"/>
      <c r="Y17" s="76" t="s">
        <v>33</v>
      </c>
      <c r="Z17" s="76"/>
      <c r="AA17" s="76"/>
      <c r="AB17" s="76"/>
      <c r="AC17" s="76" t="s">
        <v>34</v>
      </c>
      <c r="AD17" s="76"/>
      <c r="AE17" s="76"/>
      <c r="AF17" s="76"/>
      <c r="AG17" s="76" t="s">
        <v>42</v>
      </c>
      <c r="AH17" s="76"/>
      <c r="AI17" s="76"/>
      <c r="AJ17" s="76"/>
      <c r="AK17" s="76" t="s">
        <v>41</v>
      </c>
      <c r="AL17" s="76"/>
      <c r="AM17" s="76"/>
      <c r="AN17" s="76"/>
      <c r="AO17" s="76" t="s">
        <v>40</v>
      </c>
      <c r="AP17" s="76"/>
      <c r="AQ17" s="76"/>
      <c r="AR17" s="76"/>
      <c r="AS17" s="76" t="s">
        <v>39</v>
      </c>
      <c r="AT17" s="76"/>
      <c r="AU17" s="76"/>
      <c r="AV17" s="76"/>
      <c r="AW17" s="76" t="s">
        <v>38</v>
      </c>
      <c r="AX17" s="76"/>
      <c r="AY17" s="76"/>
      <c r="AZ17" s="76"/>
      <c r="BA17" s="76" t="s">
        <v>37</v>
      </c>
      <c r="BB17" s="76"/>
      <c r="BC17" s="76"/>
      <c r="BD17" s="76"/>
      <c r="BE17" s="76" t="s">
        <v>36</v>
      </c>
      <c r="BF17" s="76"/>
      <c r="BG17" s="76"/>
      <c r="BH17" s="76"/>
      <c r="BI17" s="76" t="s">
        <v>35</v>
      </c>
      <c r="BJ17" s="76"/>
      <c r="BK17" s="76"/>
      <c r="BL17" s="76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15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IFERROR(HLOOKUP($C16&amp;"-"&amp;C18,集計シート!$14:$16,2,0),"")</f>
        <v/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/>
      </c>
      <c r="N18" s="19" t="str">
        <f t="shared" si="6"/>
        <v/>
      </c>
      <c r="O18" s="19" t="str">
        <f t="shared" ref="O18:X27" si="7">IF(AND(O$1&gt;=$BP18,O$1&lt;$BQ18),"■","")</f>
        <v/>
      </c>
      <c r="P18" s="20" t="str">
        <f t="shared" si="7"/>
        <v/>
      </c>
      <c r="Q18" s="18" t="str">
        <f t="shared" si="7"/>
        <v/>
      </c>
      <c r="R18" s="19" t="str">
        <f t="shared" si="7"/>
        <v/>
      </c>
      <c r="S18" s="19" t="str">
        <f t="shared" si="7"/>
        <v/>
      </c>
      <c r="T18" s="20" t="str">
        <f t="shared" si="7"/>
        <v/>
      </c>
      <c r="U18" s="18" t="str">
        <f t="shared" si="7"/>
        <v/>
      </c>
      <c r="V18" s="19" t="str">
        <f t="shared" si="7"/>
        <v/>
      </c>
      <c r="W18" s="19" t="str">
        <f t="shared" si="7"/>
        <v/>
      </c>
      <c r="X18" s="20" t="str">
        <f t="shared" si="7"/>
        <v/>
      </c>
      <c r="Y18" s="18" t="str">
        <f t="shared" ref="Y18:AH27" si="8">IF(AND(Y$1&gt;=$BP18,Y$1&lt;$BQ18),"■","")</f>
        <v/>
      </c>
      <c r="Z18" s="19" t="str">
        <f t="shared" si="8"/>
        <v/>
      </c>
      <c r="AA18" s="19" t="str">
        <f t="shared" si="8"/>
        <v/>
      </c>
      <c r="AB18" s="20" t="str">
        <f t="shared" si="8"/>
        <v/>
      </c>
      <c r="AC18" s="18" t="str">
        <f t="shared" si="8"/>
        <v/>
      </c>
      <c r="AD18" s="19" t="str">
        <f t="shared" si="8"/>
        <v/>
      </c>
      <c r="AE18" s="19" t="str">
        <f t="shared" si="8"/>
        <v/>
      </c>
      <c r="AF18" s="20" t="str">
        <f t="shared" si="8"/>
        <v/>
      </c>
      <c r="AG18" s="18" t="str">
        <f t="shared" si="8"/>
        <v/>
      </c>
      <c r="AH18" s="19" t="str">
        <f t="shared" si="8"/>
        <v/>
      </c>
      <c r="AI18" s="19" t="str">
        <f t="shared" ref="AI18:AR27" si="9">IF(AND(AI$1&gt;=$BP18,AI$1&lt;$BQ18),"■","")</f>
        <v/>
      </c>
      <c r="AJ18" s="20" t="str">
        <f t="shared" si="9"/>
        <v/>
      </c>
      <c r="AK18" s="18" t="str">
        <f t="shared" si="9"/>
        <v/>
      </c>
      <c r="AL18" s="19" t="str">
        <f t="shared" si="9"/>
        <v/>
      </c>
      <c r="AM18" s="19" t="str">
        <f t="shared" si="9"/>
        <v/>
      </c>
      <c r="AN18" s="20" t="str">
        <f t="shared" si="9"/>
        <v/>
      </c>
      <c r="AO18" s="18" t="str">
        <f t="shared" si="9"/>
        <v/>
      </c>
      <c r="AP18" s="19" t="str">
        <f t="shared" si="9"/>
        <v/>
      </c>
      <c r="AQ18" s="19" t="str">
        <f t="shared" si="9"/>
        <v/>
      </c>
      <c r="AR18" s="20" t="str">
        <f t="shared" si="9"/>
        <v/>
      </c>
      <c r="AS18" s="18" t="str">
        <f t="shared" ref="AS18:BB27" si="10">IF(AND(AS$1&gt;=$BP18,AS$1&lt;$BQ18),"■","")</f>
        <v/>
      </c>
      <c r="AT18" s="19" t="str">
        <f t="shared" si="10"/>
        <v/>
      </c>
      <c r="AU18" s="19" t="str">
        <f t="shared" si="10"/>
        <v/>
      </c>
      <c r="AV18" s="20" t="str">
        <f t="shared" si="10"/>
        <v/>
      </c>
      <c r="AW18" s="18" t="str">
        <f t="shared" si="10"/>
        <v/>
      </c>
      <c r="AX18" s="19" t="str">
        <f t="shared" si="10"/>
        <v/>
      </c>
      <c r="AY18" s="19" t="str">
        <f t="shared" si="10"/>
        <v/>
      </c>
      <c r="AZ18" s="20" t="str">
        <f t="shared" si="10"/>
        <v/>
      </c>
      <c r="BA18" s="18" t="str">
        <f t="shared" si="10"/>
        <v/>
      </c>
      <c r="BB18" s="19" t="str">
        <f t="shared" si="10"/>
        <v/>
      </c>
      <c r="BC18" s="19" t="str">
        <f t="shared" ref="BC18:BL27" si="11">IF(AND(BC$1&gt;=$BP18,BC$1&lt;$BQ18),"■","")</f>
        <v/>
      </c>
      <c r="BD18" s="20" t="str">
        <f t="shared" si="11"/>
        <v/>
      </c>
      <c r="BE18" s="18" t="str">
        <f t="shared" si="11"/>
        <v/>
      </c>
      <c r="BF18" s="19" t="str">
        <f t="shared" si="11"/>
        <v/>
      </c>
      <c r="BG18" s="19" t="str">
        <f t="shared" si="11"/>
        <v/>
      </c>
      <c r="BH18" s="20" t="str">
        <f t="shared" si="11"/>
        <v/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 t="str">
        <f>IFERROR(HLOOKUP($D18,希望シフト!$3:$24,BS17,0),"")</f>
        <v/>
      </c>
      <c r="BQ18" s="7" t="str">
        <f>IFERROR(HLOOKUP($D18,希望シフト!$3:$24,BS18,0),"")</f>
        <v/>
      </c>
      <c r="BS18" s="8">
        <f>MATCH(BS16&amp;BQ17,希望シフト!$E$3:$E$24,0)</f>
        <v>16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IFERROR(HLOOKUP($C16&amp;"-"&amp;C19,集計シート!$14:$16,2,0),"")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IFERROR(HLOOKUP($C16&amp;"-"&amp;C20,集計シート!$14:$16,2,0),"")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IFERROR(HLOOKUP($C16&amp;"-"&amp;C21,集計シート!$14:$16,2,0),"")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IFERROR(HLOOKUP($C16&amp;"-"&amp;C22,集計シート!$14:$16,2,0),"")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IFERROR(HLOOKUP($C16&amp;"-"&amp;C23,集計シート!$14:$16,2,0),"")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IFERROR(HLOOKUP($C16&amp;"-"&amp;C24,集計シート!$14:$16,2,0),"")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IFERROR(HLOOKUP($C16&amp;"-"&amp;C25,集計シート!$14:$16,2,0),"")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IFERROR(HLOOKUP($C16&amp;"-"&amp;C26,集計シート!$14:$16,2,0),"")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IFERROR(HLOOKUP($C16&amp;"-"&amp;C27,集計シート!$14:$16,2,0),"")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7" t="str">
        <f>VLOOKUP(C29,希望シフト!$B$4:$C$14,2,0)</f>
        <v>クレープ店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U29" s="78">
        <f>VLOOKUP($BS29&amp;"勤務店舗番号",希望シフト!$E:$F,2,0)</f>
        <v>44190</v>
      </c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N29" s="74" t="s">
        <v>46</v>
      </c>
      <c r="BO29" s="74"/>
      <c r="BP29" s="75" t="s">
        <v>44</v>
      </c>
      <c r="BQ29" s="75"/>
      <c r="BS29" s="8" t="str">
        <f>$BS$3</f>
        <v>5日目</v>
      </c>
    </row>
    <row r="30" spans="2:71">
      <c r="C30" s="4"/>
      <c r="D30" s="17" t="s">
        <v>3</v>
      </c>
      <c r="E30" s="76" t="s">
        <v>28</v>
      </c>
      <c r="F30" s="76"/>
      <c r="G30" s="76"/>
      <c r="H30" s="76"/>
      <c r="I30" s="76" t="s">
        <v>29</v>
      </c>
      <c r="J30" s="76"/>
      <c r="K30" s="76"/>
      <c r="L30" s="76"/>
      <c r="M30" s="76" t="s">
        <v>30</v>
      </c>
      <c r="N30" s="76"/>
      <c r="O30" s="76"/>
      <c r="P30" s="76"/>
      <c r="Q30" s="76" t="s">
        <v>31</v>
      </c>
      <c r="R30" s="76"/>
      <c r="S30" s="76"/>
      <c r="T30" s="76"/>
      <c r="U30" s="76" t="s">
        <v>32</v>
      </c>
      <c r="V30" s="76"/>
      <c r="W30" s="76"/>
      <c r="X30" s="76"/>
      <c r="Y30" s="76" t="s">
        <v>33</v>
      </c>
      <c r="Z30" s="76"/>
      <c r="AA30" s="76"/>
      <c r="AB30" s="76"/>
      <c r="AC30" s="76" t="s">
        <v>34</v>
      </c>
      <c r="AD30" s="76"/>
      <c r="AE30" s="76"/>
      <c r="AF30" s="76"/>
      <c r="AG30" s="76" t="s">
        <v>42</v>
      </c>
      <c r="AH30" s="76"/>
      <c r="AI30" s="76"/>
      <c r="AJ30" s="76"/>
      <c r="AK30" s="76" t="s">
        <v>41</v>
      </c>
      <c r="AL30" s="76"/>
      <c r="AM30" s="76"/>
      <c r="AN30" s="76"/>
      <c r="AO30" s="76" t="s">
        <v>40</v>
      </c>
      <c r="AP30" s="76"/>
      <c r="AQ30" s="76"/>
      <c r="AR30" s="76"/>
      <c r="AS30" s="76" t="s">
        <v>39</v>
      </c>
      <c r="AT30" s="76"/>
      <c r="AU30" s="76"/>
      <c r="AV30" s="76"/>
      <c r="AW30" s="76" t="s">
        <v>38</v>
      </c>
      <c r="AX30" s="76"/>
      <c r="AY30" s="76"/>
      <c r="AZ30" s="76"/>
      <c r="BA30" s="76" t="s">
        <v>37</v>
      </c>
      <c r="BB30" s="76"/>
      <c r="BC30" s="76"/>
      <c r="BD30" s="76"/>
      <c r="BE30" s="76" t="s">
        <v>36</v>
      </c>
      <c r="BF30" s="76"/>
      <c r="BG30" s="76"/>
      <c r="BH30" s="76"/>
      <c r="BI30" s="76" t="s">
        <v>35</v>
      </c>
      <c r="BJ30" s="76"/>
      <c r="BK30" s="76"/>
      <c r="BL30" s="76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15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IFERROR(HLOOKUP($C29&amp;"-"&amp;C31,集計シート!$14:$16,2,0),"")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16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IFERROR(HLOOKUP($C29&amp;"-"&amp;C32,集計シート!$14:$16,2,0),"")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IFERROR(HLOOKUP($C29&amp;"-"&amp;C33,集計シート!$14:$16,2,0),"")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IFERROR(HLOOKUP($C29&amp;"-"&amp;C34,集計シート!$14:$16,2,0),"")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IFERROR(HLOOKUP($C29&amp;"-"&amp;C35,集計シート!$14:$16,2,0),"")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IFERROR(HLOOKUP($C29&amp;"-"&amp;C36,集計シート!$14:$16,2,0),"")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IFERROR(HLOOKUP($C29&amp;"-"&amp;C37,集計シート!$14:$16,2,0),"")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IFERROR(HLOOKUP($C29&amp;"-"&amp;C38,集計シート!$14:$16,2,0),"")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IFERROR(HLOOKUP($C29&amp;"-"&amp;C39,集計シート!$14:$16,2,0),"")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IFERROR(HLOOKUP($C29&amp;"-"&amp;C40,集計シート!$14:$16,2,0),"")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7" t="str">
        <f>VLOOKUP(C42,希望シフト!$B$4:$C$14,2,0)</f>
        <v>コーヒー店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U42" s="78">
        <f>VLOOKUP($BS42&amp;"勤務店舗番号",希望シフト!$E:$F,2,0)</f>
        <v>44190</v>
      </c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N42" s="74" t="s">
        <v>46</v>
      </c>
      <c r="BO42" s="74"/>
      <c r="BP42" s="75" t="s">
        <v>44</v>
      </c>
      <c r="BQ42" s="75"/>
      <c r="BS42" s="8" t="str">
        <f>$BS$3</f>
        <v>5日目</v>
      </c>
    </row>
    <row r="43" spans="2:71">
      <c r="C43" s="4"/>
      <c r="D43" s="17" t="s">
        <v>3</v>
      </c>
      <c r="E43" s="76" t="s">
        <v>28</v>
      </c>
      <c r="F43" s="76"/>
      <c r="G43" s="76"/>
      <c r="H43" s="76"/>
      <c r="I43" s="76" t="s">
        <v>29</v>
      </c>
      <c r="J43" s="76"/>
      <c r="K43" s="76"/>
      <c r="L43" s="76"/>
      <c r="M43" s="76" t="s">
        <v>30</v>
      </c>
      <c r="N43" s="76"/>
      <c r="O43" s="76"/>
      <c r="P43" s="76"/>
      <c r="Q43" s="76" t="s">
        <v>31</v>
      </c>
      <c r="R43" s="76"/>
      <c r="S43" s="76"/>
      <c r="T43" s="76"/>
      <c r="U43" s="76" t="s">
        <v>32</v>
      </c>
      <c r="V43" s="76"/>
      <c r="W43" s="76"/>
      <c r="X43" s="76"/>
      <c r="Y43" s="76" t="s">
        <v>33</v>
      </c>
      <c r="Z43" s="76"/>
      <c r="AA43" s="76"/>
      <c r="AB43" s="76"/>
      <c r="AC43" s="76" t="s">
        <v>34</v>
      </c>
      <c r="AD43" s="76"/>
      <c r="AE43" s="76"/>
      <c r="AF43" s="76"/>
      <c r="AG43" s="76" t="s">
        <v>42</v>
      </c>
      <c r="AH43" s="76"/>
      <c r="AI43" s="76"/>
      <c r="AJ43" s="76"/>
      <c r="AK43" s="76" t="s">
        <v>41</v>
      </c>
      <c r="AL43" s="76"/>
      <c r="AM43" s="76"/>
      <c r="AN43" s="76"/>
      <c r="AO43" s="76" t="s">
        <v>40</v>
      </c>
      <c r="AP43" s="76"/>
      <c r="AQ43" s="76"/>
      <c r="AR43" s="76"/>
      <c r="AS43" s="76" t="s">
        <v>39</v>
      </c>
      <c r="AT43" s="76"/>
      <c r="AU43" s="76"/>
      <c r="AV43" s="76"/>
      <c r="AW43" s="76" t="s">
        <v>38</v>
      </c>
      <c r="AX43" s="76"/>
      <c r="AY43" s="76"/>
      <c r="AZ43" s="76"/>
      <c r="BA43" s="76" t="s">
        <v>37</v>
      </c>
      <c r="BB43" s="76"/>
      <c r="BC43" s="76"/>
      <c r="BD43" s="76"/>
      <c r="BE43" s="76" t="s">
        <v>36</v>
      </c>
      <c r="BF43" s="76"/>
      <c r="BG43" s="76"/>
      <c r="BH43" s="76"/>
      <c r="BI43" s="76" t="s">
        <v>35</v>
      </c>
      <c r="BJ43" s="76"/>
      <c r="BK43" s="76"/>
      <c r="BL43" s="76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15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IFERROR(HLOOKUP($C42&amp;"-"&amp;C44,集計シート!$14:$16,2,0),"")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16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IFERROR(HLOOKUP($C42&amp;"-"&amp;C45,集計シート!$14:$16,2,0),"")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IFERROR(HLOOKUP($C42&amp;"-"&amp;C46,集計シート!$14:$16,2,0),"")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IFERROR(HLOOKUP($C42&amp;"-"&amp;C47,集計シート!$14:$16,2,0),"")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IFERROR(HLOOKUP($C42&amp;"-"&amp;C48,集計シート!$14:$16,2,0),"")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IFERROR(HLOOKUP($C42&amp;"-"&amp;C49,集計シート!$14:$16,2,0),"")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IFERROR(HLOOKUP($C42&amp;"-"&amp;C50,集計シート!$14:$16,2,0),"")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IFERROR(HLOOKUP($C42&amp;"-"&amp;C51,集計シート!$14:$16,2,0),"")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IFERROR(HLOOKUP($C42&amp;"-"&amp;C52,集計シート!$14:$16,2,0),"")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IFERROR(HLOOKUP($C42&amp;"-"&amp;C53,集計シート!$14:$16,2,0),"")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7" t="str">
        <f>VLOOKUP(C55,希望シフト!$B$4:$C$14,2,0)</f>
        <v>タコ焼き店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U55" s="78">
        <f>VLOOKUP($BS55&amp;"勤務店舗番号",希望シフト!$E:$F,2,0)</f>
        <v>44190</v>
      </c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N55" s="74" t="s">
        <v>46</v>
      </c>
      <c r="BO55" s="74"/>
      <c r="BP55" s="75" t="s">
        <v>44</v>
      </c>
      <c r="BQ55" s="75"/>
      <c r="BS55" s="8" t="str">
        <f>$BS$3</f>
        <v>5日目</v>
      </c>
    </row>
    <row r="56" spans="2:71">
      <c r="C56" s="4"/>
      <c r="D56" s="17" t="s">
        <v>3</v>
      </c>
      <c r="E56" s="76" t="s">
        <v>28</v>
      </c>
      <c r="F56" s="76"/>
      <c r="G56" s="76"/>
      <c r="H56" s="76"/>
      <c r="I56" s="76" t="s">
        <v>29</v>
      </c>
      <c r="J56" s="76"/>
      <c r="K56" s="76"/>
      <c r="L56" s="76"/>
      <c r="M56" s="76" t="s">
        <v>30</v>
      </c>
      <c r="N56" s="76"/>
      <c r="O56" s="76"/>
      <c r="P56" s="76"/>
      <c r="Q56" s="76" t="s">
        <v>31</v>
      </c>
      <c r="R56" s="76"/>
      <c r="S56" s="76"/>
      <c r="T56" s="76"/>
      <c r="U56" s="76" t="s">
        <v>32</v>
      </c>
      <c r="V56" s="76"/>
      <c r="W56" s="76"/>
      <c r="X56" s="76"/>
      <c r="Y56" s="76" t="s">
        <v>33</v>
      </c>
      <c r="Z56" s="76"/>
      <c r="AA56" s="76"/>
      <c r="AB56" s="76"/>
      <c r="AC56" s="76" t="s">
        <v>34</v>
      </c>
      <c r="AD56" s="76"/>
      <c r="AE56" s="76"/>
      <c r="AF56" s="76"/>
      <c r="AG56" s="76" t="s">
        <v>42</v>
      </c>
      <c r="AH56" s="76"/>
      <c r="AI56" s="76"/>
      <c r="AJ56" s="76"/>
      <c r="AK56" s="76" t="s">
        <v>41</v>
      </c>
      <c r="AL56" s="76"/>
      <c r="AM56" s="76"/>
      <c r="AN56" s="76"/>
      <c r="AO56" s="76" t="s">
        <v>40</v>
      </c>
      <c r="AP56" s="76"/>
      <c r="AQ56" s="76"/>
      <c r="AR56" s="76"/>
      <c r="AS56" s="76" t="s">
        <v>39</v>
      </c>
      <c r="AT56" s="76"/>
      <c r="AU56" s="76"/>
      <c r="AV56" s="76"/>
      <c r="AW56" s="76" t="s">
        <v>38</v>
      </c>
      <c r="AX56" s="76"/>
      <c r="AY56" s="76"/>
      <c r="AZ56" s="76"/>
      <c r="BA56" s="76" t="s">
        <v>37</v>
      </c>
      <c r="BB56" s="76"/>
      <c r="BC56" s="76"/>
      <c r="BD56" s="76"/>
      <c r="BE56" s="76" t="s">
        <v>36</v>
      </c>
      <c r="BF56" s="76"/>
      <c r="BG56" s="76"/>
      <c r="BH56" s="76"/>
      <c r="BI56" s="76" t="s">
        <v>35</v>
      </c>
      <c r="BJ56" s="76"/>
      <c r="BK56" s="76"/>
      <c r="BL56" s="76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15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IFERROR(HLOOKUP($C55&amp;"-"&amp;C57,集計シート!$14:$16,2,0),"")</f>
        <v/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/>
      </c>
      <c r="N57" s="19" t="str">
        <f t="shared" si="24"/>
        <v/>
      </c>
      <c r="O57" s="19" t="str">
        <f t="shared" ref="O57:X66" si="25">IF(AND(O$1&gt;=$BP57,O$1&lt;$BQ57),"■","")</f>
        <v/>
      </c>
      <c r="P57" s="20" t="str">
        <f t="shared" si="25"/>
        <v/>
      </c>
      <c r="Q57" s="18" t="str">
        <f t="shared" si="25"/>
        <v/>
      </c>
      <c r="R57" s="19" t="str">
        <f t="shared" si="25"/>
        <v/>
      </c>
      <c r="S57" s="19" t="str">
        <f t="shared" si="25"/>
        <v/>
      </c>
      <c r="T57" s="20" t="str">
        <f t="shared" si="25"/>
        <v/>
      </c>
      <c r="U57" s="18" t="str">
        <f t="shared" si="25"/>
        <v/>
      </c>
      <c r="V57" s="19" t="str">
        <f t="shared" si="25"/>
        <v/>
      </c>
      <c r="W57" s="19" t="str">
        <f t="shared" si="25"/>
        <v/>
      </c>
      <c r="X57" s="20" t="str">
        <f t="shared" si="25"/>
        <v/>
      </c>
      <c r="Y57" s="18" t="str">
        <f t="shared" ref="Y57:AH66" si="26">IF(AND(Y$1&gt;=$BP57,Y$1&lt;$BQ57),"■","")</f>
        <v/>
      </c>
      <c r="Z57" s="19" t="str">
        <f t="shared" si="26"/>
        <v/>
      </c>
      <c r="AA57" s="19" t="str">
        <f t="shared" si="26"/>
        <v/>
      </c>
      <c r="AB57" s="20" t="str">
        <f t="shared" si="26"/>
        <v/>
      </c>
      <c r="AC57" s="18" t="str">
        <f t="shared" si="26"/>
        <v/>
      </c>
      <c r="AD57" s="19" t="str">
        <f t="shared" si="26"/>
        <v/>
      </c>
      <c r="AE57" s="19" t="str">
        <f t="shared" si="26"/>
        <v/>
      </c>
      <c r="AF57" s="20" t="str">
        <f t="shared" si="26"/>
        <v/>
      </c>
      <c r="AG57" s="18" t="str">
        <f t="shared" si="26"/>
        <v/>
      </c>
      <c r="AH57" s="19" t="str">
        <f t="shared" si="26"/>
        <v/>
      </c>
      <c r="AI57" s="19" t="str">
        <f t="shared" ref="AI57:AR66" si="27">IF(AND(AI$1&gt;=$BP57,AI$1&lt;$BQ57),"■","")</f>
        <v/>
      </c>
      <c r="AJ57" s="20" t="str">
        <f t="shared" si="27"/>
        <v/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 t="str">
        <f>IFERROR(HLOOKUP($D57,希望シフト!$3:$24,BS56,0),"")</f>
        <v/>
      </c>
      <c r="BQ57" s="7" t="str">
        <f>IFERROR(HLOOKUP($D57,希望シフト!$3:$24,BS57,0),"")</f>
        <v/>
      </c>
      <c r="BS57" s="8">
        <f>MATCH(BS55&amp;BQ56,希望シフト!$E$3:$E$24,0)</f>
        <v>16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IFERROR(HLOOKUP($C55&amp;"-"&amp;C58,集計シート!$14:$16,2,0),"")</f>
        <v/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/>
      </c>
      <c r="N58" s="19" t="str">
        <f t="shared" si="24"/>
        <v/>
      </c>
      <c r="O58" s="19" t="str">
        <f t="shared" si="25"/>
        <v/>
      </c>
      <c r="P58" s="20" t="str">
        <f t="shared" si="25"/>
        <v/>
      </c>
      <c r="Q58" s="18" t="str">
        <f t="shared" si="25"/>
        <v/>
      </c>
      <c r="R58" s="19" t="str">
        <f t="shared" si="25"/>
        <v/>
      </c>
      <c r="S58" s="19" t="str">
        <f t="shared" si="25"/>
        <v/>
      </c>
      <c r="T58" s="20" t="str">
        <f t="shared" si="25"/>
        <v/>
      </c>
      <c r="U58" s="18" t="str">
        <f t="shared" si="25"/>
        <v/>
      </c>
      <c r="V58" s="19" t="str">
        <f t="shared" si="25"/>
        <v/>
      </c>
      <c r="W58" s="19" t="str">
        <f t="shared" si="25"/>
        <v/>
      </c>
      <c r="X58" s="20" t="str">
        <f t="shared" si="25"/>
        <v/>
      </c>
      <c r="Y58" s="18" t="str">
        <f t="shared" si="26"/>
        <v/>
      </c>
      <c r="Z58" s="19" t="str">
        <f t="shared" si="26"/>
        <v/>
      </c>
      <c r="AA58" s="19" t="str">
        <f t="shared" si="26"/>
        <v/>
      </c>
      <c r="AB58" s="20" t="str">
        <f t="shared" si="26"/>
        <v/>
      </c>
      <c r="AC58" s="18" t="str">
        <f t="shared" si="26"/>
        <v/>
      </c>
      <c r="AD58" s="19" t="str">
        <f t="shared" si="26"/>
        <v/>
      </c>
      <c r="AE58" s="19" t="str">
        <f t="shared" si="26"/>
        <v/>
      </c>
      <c r="AF58" s="20" t="str">
        <f t="shared" si="26"/>
        <v/>
      </c>
      <c r="AG58" s="18" t="str">
        <f t="shared" si="26"/>
        <v/>
      </c>
      <c r="AH58" s="19" t="str">
        <f t="shared" si="26"/>
        <v/>
      </c>
      <c r="AI58" s="19" t="str">
        <f t="shared" si="27"/>
        <v/>
      </c>
      <c r="AJ58" s="20" t="str">
        <f t="shared" si="27"/>
        <v/>
      </c>
      <c r="AK58" s="18" t="str">
        <f t="shared" si="27"/>
        <v/>
      </c>
      <c r="AL58" s="19" t="str">
        <f t="shared" si="27"/>
        <v/>
      </c>
      <c r="AM58" s="19" t="str">
        <f t="shared" si="27"/>
        <v/>
      </c>
      <c r="AN58" s="20" t="str">
        <f t="shared" si="27"/>
        <v/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 t="str">
        <f>IFERROR(HLOOKUP($D58,希望シフト!$3:$24,BS56,0),"")</f>
        <v/>
      </c>
      <c r="BQ58" s="7" t="str">
        <f>IFERROR(HLOOKUP($D58,希望シフト!$3:$24,BS57,0),"")</f>
        <v/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IFERROR(HLOOKUP($C55&amp;"-"&amp;C59,集計シート!$14:$16,2,0),"")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IFERROR(HLOOKUP($C55&amp;"-"&amp;C60,集計シート!$14:$16,2,0),"")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IFERROR(HLOOKUP($C55&amp;"-"&amp;C61,集計シート!$14:$16,2,0),"")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IFERROR(HLOOKUP($C55&amp;"-"&amp;C62,集計シート!$14:$16,2,0),"")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IFERROR(HLOOKUP($C55&amp;"-"&amp;C63,集計シート!$14:$16,2,0),"")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IFERROR(HLOOKUP($C55&amp;"-"&amp;C64,集計シート!$14:$16,2,0),"")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IFERROR(HLOOKUP($C55&amp;"-"&amp;C65,集計シート!$14:$16,2,0),"")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IFERROR(HLOOKUP($C55&amp;"-"&amp;C66,集計シート!$14:$16,2,0),"")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  <mergeCell ref="E56:H56"/>
    <mergeCell ref="I56:L56"/>
    <mergeCell ref="M56:P56"/>
    <mergeCell ref="Q56:T56"/>
    <mergeCell ref="U56:X56"/>
    <mergeCell ref="D55:R55"/>
    <mergeCell ref="U55:BL55"/>
    <mergeCell ref="BN55:BO55"/>
    <mergeCell ref="BP55:BQ55"/>
    <mergeCell ref="BI43:BL43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BE17:BH17"/>
    <mergeCell ref="D29:R29"/>
    <mergeCell ref="U29:BL29"/>
    <mergeCell ref="BN29:BO29"/>
    <mergeCell ref="BA17:BD17"/>
    <mergeCell ref="Y30:AB30"/>
    <mergeCell ref="BA30:BD30"/>
    <mergeCell ref="BE30:BH30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AW17:AZ17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4:BL4"/>
    <mergeCell ref="BN2:BO2"/>
    <mergeCell ref="BP2:BQ2"/>
    <mergeCell ref="D3:R3"/>
    <mergeCell ref="U3:BL3"/>
    <mergeCell ref="BN3:BO3"/>
    <mergeCell ref="BP3:BQ3"/>
  </mergeCells>
  <phoneticPr fontId="1"/>
  <conditionalFormatting sqref="E5:BL14 E18:BL27 E31:BL40 E44:BL53 E57:BL66">
    <cfRule type="expression" dxfId="12" priority="1">
      <formula>AND(E$1&gt;=$BN5,E$1&lt;$BO5)</formula>
    </cfRule>
    <cfRule type="expression" dxfId="11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BN5" sqref="BN5:BO14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0" t="s">
        <v>49</v>
      </c>
      <c r="BO2" s="80"/>
      <c r="BP2" s="79" t="s">
        <v>48</v>
      </c>
      <c r="BQ2" s="79"/>
      <c r="BS2" s="8" t="s">
        <v>47</v>
      </c>
    </row>
    <row r="3" spans="2:71" ht="25.2">
      <c r="C3" s="3">
        <v>1</v>
      </c>
      <c r="D3" s="77" t="str">
        <f>VLOOKUP(C3,希望シフト!$B$4:$C$14,2,0)</f>
        <v>タピオカ店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U3" s="78">
        <f>VLOOKUP($BS3&amp;"勤務店舗番号",希望シフト!$E:$F,2,0)</f>
        <v>44191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N3" s="74" t="s">
        <v>46</v>
      </c>
      <c r="BO3" s="74"/>
      <c r="BP3" s="75" t="s">
        <v>44</v>
      </c>
      <c r="BQ3" s="75"/>
      <c r="BS3" s="8" t="s">
        <v>26</v>
      </c>
    </row>
    <row r="4" spans="2:71">
      <c r="B4" s="8" t="s">
        <v>47</v>
      </c>
      <c r="C4" s="4"/>
      <c r="D4" s="17" t="s">
        <v>3</v>
      </c>
      <c r="E4" s="76" t="s">
        <v>28</v>
      </c>
      <c r="F4" s="76"/>
      <c r="G4" s="76"/>
      <c r="H4" s="76"/>
      <c r="I4" s="76" t="s">
        <v>29</v>
      </c>
      <c r="J4" s="76"/>
      <c r="K4" s="76"/>
      <c r="L4" s="76"/>
      <c r="M4" s="76" t="s">
        <v>30</v>
      </c>
      <c r="N4" s="76"/>
      <c r="O4" s="76"/>
      <c r="P4" s="76"/>
      <c r="Q4" s="76" t="s">
        <v>31</v>
      </c>
      <c r="R4" s="76"/>
      <c r="S4" s="76"/>
      <c r="T4" s="76"/>
      <c r="U4" s="76" t="s">
        <v>32</v>
      </c>
      <c r="V4" s="76"/>
      <c r="W4" s="76"/>
      <c r="X4" s="76"/>
      <c r="Y4" s="76" t="s">
        <v>33</v>
      </c>
      <c r="Z4" s="76"/>
      <c r="AA4" s="76"/>
      <c r="AB4" s="76"/>
      <c r="AC4" s="76" t="s">
        <v>34</v>
      </c>
      <c r="AD4" s="76"/>
      <c r="AE4" s="76"/>
      <c r="AF4" s="76"/>
      <c r="AG4" s="76" t="s">
        <v>42</v>
      </c>
      <c r="AH4" s="76"/>
      <c r="AI4" s="76"/>
      <c r="AJ4" s="76"/>
      <c r="AK4" s="76" t="s">
        <v>41</v>
      </c>
      <c r="AL4" s="76"/>
      <c r="AM4" s="76"/>
      <c r="AN4" s="76"/>
      <c r="AO4" s="76" t="s">
        <v>40</v>
      </c>
      <c r="AP4" s="76"/>
      <c r="AQ4" s="76"/>
      <c r="AR4" s="76"/>
      <c r="AS4" s="76" t="s">
        <v>39</v>
      </c>
      <c r="AT4" s="76"/>
      <c r="AU4" s="76"/>
      <c r="AV4" s="76"/>
      <c r="AW4" s="76" t="s">
        <v>38</v>
      </c>
      <c r="AX4" s="76"/>
      <c r="AY4" s="76"/>
      <c r="AZ4" s="76"/>
      <c r="BA4" s="76" t="s">
        <v>37</v>
      </c>
      <c r="BB4" s="76"/>
      <c r="BC4" s="76"/>
      <c r="BD4" s="76"/>
      <c r="BE4" s="76" t="s">
        <v>36</v>
      </c>
      <c r="BF4" s="76"/>
      <c r="BG4" s="76"/>
      <c r="BH4" s="76"/>
      <c r="BI4" s="76" t="s">
        <v>35</v>
      </c>
      <c r="BJ4" s="76"/>
      <c r="BK4" s="76"/>
      <c r="BL4" s="76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18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IFERROR(HLOOKUP($C3&amp;"-"&amp;C5,集計シート!$17:$19,2,0),"")</f>
        <v/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/>
      </c>
      <c r="AL5" s="19" t="str">
        <f t="shared" si="3"/>
        <v/>
      </c>
      <c r="AM5" s="19" t="str">
        <f t="shared" si="3"/>
        <v/>
      </c>
      <c r="AN5" s="20" t="str">
        <f t="shared" si="3"/>
        <v/>
      </c>
      <c r="AO5" s="18" t="str">
        <f t="shared" si="3"/>
        <v/>
      </c>
      <c r="AP5" s="19" t="str">
        <f t="shared" si="3"/>
        <v/>
      </c>
      <c r="AQ5" s="19" t="str">
        <f t="shared" si="3"/>
        <v/>
      </c>
      <c r="AR5" s="20" t="str">
        <f t="shared" si="3"/>
        <v/>
      </c>
      <c r="AS5" s="18" t="str">
        <f t="shared" ref="AS5:BB14" si="4">IF(AND(AS$1&gt;=$BP5,AS$1&lt;$BQ5),"■","")</f>
        <v/>
      </c>
      <c r="AT5" s="19" t="str">
        <f t="shared" si="4"/>
        <v/>
      </c>
      <c r="AU5" s="19" t="str">
        <f t="shared" si="4"/>
        <v/>
      </c>
      <c r="AV5" s="20" t="str">
        <f t="shared" si="4"/>
        <v/>
      </c>
      <c r="AW5" s="18" t="str">
        <f t="shared" si="4"/>
        <v/>
      </c>
      <c r="AX5" s="19" t="str">
        <f t="shared" si="4"/>
        <v/>
      </c>
      <c r="AY5" s="19" t="str">
        <f t="shared" si="4"/>
        <v/>
      </c>
      <c r="AZ5" s="20" t="str">
        <f t="shared" si="4"/>
        <v/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/>
      <c r="BO5" s="55"/>
      <c r="BP5" s="5" t="str">
        <f>IFERROR(HLOOKUP($D5,希望シフト!$3:$24,BS4,0),"")</f>
        <v/>
      </c>
      <c r="BQ5" s="7" t="str">
        <f>IFERROR(HLOOKUP($D5,希望シフト!$3:$24,BS5,0),"")</f>
        <v/>
      </c>
      <c r="BS5" s="8">
        <f>MATCH($BS$3&amp;BQ4,希望シフト!$E$3:$E$24,0)</f>
        <v>19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IFERROR(HLOOKUP($C3&amp;"-"&amp;C6,集計シート!$17:$19,2,0),"")</f>
        <v/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/>
      </c>
      <c r="J6" s="19" t="str">
        <f t="shared" si="0"/>
        <v/>
      </c>
      <c r="K6" s="19" t="str">
        <f t="shared" si="0"/>
        <v/>
      </c>
      <c r="L6" s="20" t="str">
        <f t="shared" si="0"/>
        <v/>
      </c>
      <c r="M6" s="18" t="str">
        <f t="shared" si="0"/>
        <v/>
      </c>
      <c r="N6" s="19" t="str">
        <f t="shared" si="0"/>
        <v/>
      </c>
      <c r="O6" s="19" t="str">
        <f t="shared" si="1"/>
        <v/>
      </c>
      <c r="P6" s="20" t="str">
        <f t="shared" si="1"/>
        <v/>
      </c>
      <c r="Q6" s="18" t="str">
        <f t="shared" si="1"/>
        <v/>
      </c>
      <c r="R6" s="19" t="str">
        <f t="shared" si="1"/>
        <v/>
      </c>
      <c r="S6" s="19" t="str">
        <f t="shared" si="1"/>
        <v/>
      </c>
      <c r="T6" s="20" t="str">
        <f t="shared" si="1"/>
        <v/>
      </c>
      <c r="U6" s="18" t="str">
        <f t="shared" si="1"/>
        <v/>
      </c>
      <c r="V6" s="19" t="str">
        <f t="shared" si="1"/>
        <v/>
      </c>
      <c r="W6" s="19" t="str">
        <f t="shared" si="1"/>
        <v/>
      </c>
      <c r="X6" s="20" t="str">
        <f t="shared" si="1"/>
        <v/>
      </c>
      <c r="Y6" s="18" t="str">
        <f t="shared" si="2"/>
        <v/>
      </c>
      <c r="Z6" s="19" t="str">
        <f t="shared" si="2"/>
        <v/>
      </c>
      <c r="AA6" s="19" t="str">
        <f t="shared" si="2"/>
        <v/>
      </c>
      <c r="AB6" s="20" t="str">
        <f t="shared" si="2"/>
        <v/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/>
      <c r="BO6" s="55"/>
      <c r="BP6" s="5" t="str">
        <f>IFERROR(HLOOKUP($D6,希望シフト!$3:$24,BS4,0),"")</f>
        <v/>
      </c>
      <c r="BQ6" s="7" t="str">
        <f>IFERROR(HLOOKUP($D6,希望シフト!$3:$24,BS5,0),"")</f>
        <v/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IFERROR(HLOOKUP($C3&amp;"-"&amp;C7,集計シート!$17:$19,2,0),"")</f>
        <v/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/>
      </c>
      <c r="J7" s="19" t="str">
        <f t="shared" si="0"/>
        <v/>
      </c>
      <c r="K7" s="19" t="str">
        <f t="shared" si="0"/>
        <v/>
      </c>
      <c r="L7" s="20" t="str">
        <f t="shared" si="0"/>
        <v/>
      </c>
      <c r="M7" s="18" t="str">
        <f t="shared" si="0"/>
        <v/>
      </c>
      <c r="N7" s="19" t="str">
        <f t="shared" si="0"/>
        <v/>
      </c>
      <c r="O7" s="19" t="str">
        <f t="shared" si="1"/>
        <v/>
      </c>
      <c r="P7" s="20" t="str">
        <f t="shared" si="1"/>
        <v/>
      </c>
      <c r="Q7" s="18" t="str">
        <f t="shared" si="1"/>
        <v/>
      </c>
      <c r="R7" s="19" t="str">
        <f t="shared" si="1"/>
        <v/>
      </c>
      <c r="S7" s="19" t="str">
        <f t="shared" si="1"/>
        <v/>
      </c>
      <c r="T7" s="20" t="str">
        <f t="shared" si="1"/>
        <v/>
      </c>
      <c r="U7" s="18" t="str">
        <f t="shared" si="1"/>
        <v/>
      </c>
      <c r="V7" s="19" t="str">
        <f t="shared" si="1"/>
        <v/>
      </c>
      <c r="W7" s="19" t="str">
        <f t="shared" si="1"/>
        <v/>
      </c>
      <c r="X7" s="20" t="str">
        <f t="shared" si="1"/>
        <v/>
      </c>
      <c r="Y7" s="18" t="str">
        <f t="shared" si="2"/>
        <v/>
      </c>
      <c r="Z7" s="19" t="str">
        <f t="shared" si="2"/>
        <v/>
      </c>
      <c r="AA7" s="19" t="str">
        <f t="shared" si="2"/>
        <v/>
      </c>
      <c r="AB7" s="20" t="str">
        <f t="shared" si="2"/>
        <v/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 t="str">
        <f>IFERROR(HLOOKUP($D7,希望シフト!$3:$24,BS4,0),"")</f>
        <v/>
      </c>
      <c r="BQ7" s="7" t="str">
        <f>IFERROR(HLOOKUP($D7,希望シフト!$3:$24,BS5,0),"")</f>
        <v/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IFERROR(HLOOKUP($C3&amp;"-"&amp;C8,集計シート!$17:$19,2,0),"")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IFERROR(HLOOKUP($C3&amp;"-"&amp;C9,集計シート!$17:$19,2,0),"")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IFERROR(HLOOKUP($C3&amp;"-"&amp;C10,集計シート!$17:$19,2,0),"")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IFERROR(HLOOKUP($C3&amp;"-"&amp;C11,集計シート!$17:$19,2,0),"")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IFERROR(HLOOKUP($C3&amp;"-"&amp;C12,集計シート!$17:$19,2,0),"")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IFERROR(HLOOKUP($C3&amp;"-"&amp;C13,集計シート!$17:$19,2,0),"")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IFERROR(HLOOKUP($C4&amp;"-"&amp;C14,集計シート!$17:$19,2,0),"")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7" t="str">
        <f>VLOOKUP(C16,希望シフト!$B$4:$C$14,2,0)</f>
        <v>ハンバーガー店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U16" s="78">
        <f>VLOOKUP($BS16&amp;"勤務店舗番号",希望シフト!$E:$F,2,0)</f>
        <v>44191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N16" s="74" t="s">
        <v>46</v>
      </c>
      <c r="BO16" s="74"/>
      <c r="BP16" s="75" t="s">
        <v>44</v>
      </c>
      <c r="BQ16" s="75"/>
      <c r="BS16" s="8" t="str">
        <f>$BS$3</f>
        <v>6日目</v>
      </c>
    </row>
    <row r="17" spans="2:71">
      <c r="C17" s="4"/>
      <c r="D17" s="17" t="s">
        <v>3</v>
      </c>
      <c r="E17" s="76" t="s">
        <v>28</v>
      </c>
      <c r="F17" s="76"/>
      <c r="G17" s="76"/>
      <c r="H17" s="76"/>
      <c r="I17" s="76" t="s">
        <v>29</v>
      </c>
      <c r="J17" s="76"/>
      <c r="K17" s="76"/>
      <c r="L17" s="76"/>
      <c r="M17" s="76" t="s">
        <v>30</v>
      </c>
      <c r="N17" s="76"/>
      <c r="O17" s="76"/>
      <c r="P17" s="76"/>
      <c r="Q17" s="76" t="s">
        <v>31</v>
      </c>
      <c r="R17" s="76"/>
      <c r="S17" s="76"/>
      <c r="T17" s="76"/>
      <c r="U17" s="76" t="s">
        <v>32</v>
      </c>
      <c r="V17" s="76"/>
      <c r="W17" s="76"/>
      <c r="X17" s="76"/>
      <c r="Y17" s="76" t="s">
        <v>33</v>
      </c>
      <c r="Z17" s="76"/>
      <c r="AA17" s="76"/>
      <c r="AB17" s="76"/>
      <c r="AC17" s="76" t="s">
        <v>34</v>
      </c>
      <c r="AD17" s="76"/>
      <c r="AE17" s="76"/>
      <c r="AF17" s="76"/>
      <c r="AG17" s="76" t="s">
        <v>42</v>
      </c>
      <c r="AH17" s="76"/>
      <c r="AI17" s="76"/>
      <c r="AJ17" s="76"/>
      <c r="AK17" s="76" t="s">
        <v>41</v>
      </c>
      <c r="AL17" s="76"/>
      <c r="AM17" s="76"/>
      <c r="AN17" s="76"/>
      <c r="AO17" s="76" t="s">
        <v>40</v>
      </c>
      <c r="AP17" s="76"/>
      <c r="AQ17" s="76"/>
      <c r="AR17" s="76"/>
      <c r="AS17" s="76" t="s">
        <v>39</v>
      </c>
      <c r="AT17" s="76"/>
      <c r="AU17" s="76"/>
      <c r="AV17" s="76"/>
      <c r="AW17" s="76" t="s">
        <v>38</v>
      </c>
      <c r="AX17" s="76"/>
      <c r="AY17" s="76"/>
      <c r="AZ17" s="76"/>
      <c r="BA17" s="76" t="s">
        <v>37</v>
      </c>
      <c r="BB17" s="76"/>
      <c r="BC17" s="76"/>
      <c r="BD17" s="76"/>
      <c r="BE17" s="76" t="s">
        <v>36</v>
      </c>
      <c r="BF17" s="76"/>
      <c r="BG17" s="76"/>
      <c r="BH17" s="76"/>
      <c r="BI17" s="76" t="s">
        <v>35</v>
      </c>
      <c r="BJ17" s="76"/>
      <c r="BK17" s="76"/>
      <c r="BL17" s="76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18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IFERROR(HLOOKUP($C16&amp;"-"&amp;C18,集計シート!$17:$19,2,0),"")</f>
        <v/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/>
      </c>
      <c r="N18" s="19" t="str">
        <f t="shared" si="6"/>
        <v/>
      </c>
      <c r="O18" s="19" t="str">
        <f t="shared" ref="O18:X27" si="7">IF(AND(O$1&gt;=$BP18,O$1&lt;$BQ18),"■","")</f>
        <v/>
      </c>
      <c r="P18" s="20" t="str">
        <f t="shared" si="7"/>
        <v/>
      </c>
      <c r="Q18" s="18" t="str">
        <f t="shared" si="7"/>
        <v/>
      </c>
      <c r="R18" s="19" t="str">
        <f t="shared" si="7"/>
        <v/>
      </c>
      <c r="S18" s="19" t="str">
        <f t="shared" si="7"/>
        <v/>
      </c>
      <c r="T18" s="20" t="str">
        <f t="shared" si="7"/>
        <v/>
      </c>
      <c r="U18" s="18" t="str">
        <f t="shared" si="7"/>
        <v/>
      </c>
      <c r="V18" s="19" t="str">
        <f t="shared" si="7"/>
        <v/>
      </c>
      <c r="W18" s="19" t="str">
        <f t="shared" si="7"/>
        <v/>
      </c>
      <c r="X18" s="20" t="str">
        <f t="shared" si="7"/>
        <v/>
      </c>
      <c r="Y18" s="18" t="str">
        <f t="shared" ref="Y18:AH27" si="8">IF(AND(Y$1&gt;=$BP18,Y$1&lt;$BQ18),"■","")</f>
        <v/>
      </c>
      <c r="Z18" s="19" t="str">
        <f t="shared" si="8"/>
        <v/>
      </c>
      <c r="AA18" s="19" t="str">
        <f t="shared" si="8"/>
        <v/>
      </c>
      <c r="AB18" s="20" t="str">
        <f t="shared" si="8"/>
        <v/>
      </c>
      <c r="AC18" s="18" t="str">
        <f t="shared" si="8"/>
        <v/>
      </c>
      <c r="AD18" s="19" t="str">
        <f t="shared" si="8"/>
        <v/>
      </c>
      <c r="AE18" s="19" t="str">
        <f t="shared" si="8"/>
        <v/>
      </c>
      <c r="AF18" s="20" t="str">
        <f t="shared" si="8"/>
        <v/>
      </c>
      <c r="AG18" s="18" t="str">
        <f t="shared" si="8"/>
        <v/>
      </c>
      <c r="AH18" s="19" t="str">
        <f t="shared" si="8"/>
        <v/>
      </c>
      <c r="AI18" s="19" t="str">
        <f t="shared" ref="AI18:AR27" si="9">IF(AND(AI$1&gt;=$BP18,AI$1&lt;$BQ18),"■","")</f>
        <v/>
      </c>
      <c r="AJ18" s="20" t="str">
        <f t="shared" si="9"/>
        <v/>
      </c>
      <c r="AK18" s="18" t="str">
        <f t="shared" si="9"/>
        <v/>
      </c>
      <c r="AL18" s="19" t="str">
        <f t="shared" si="9"/>
        <v/>
      </c>
      <c r="AM18" s="19" t="str">
        <f t="shared" si="9"/>
        <v/>
      </c>
      <c r="AN18" s="20" t="str">
        <f t="shared" si="9"/>
        <v/>
      </c>
      <c r="AO18" s="18" t="str">
        <f t="shared" si="9"/>
        <v/>
      </c>
      <c r="AP18" s="19" t="str">
        <f t="shared" si="9"/>
        <v/>
      </c>
      <c r="AQ18" s="19" t="str">
        <f t="shared" si="9"/>
        <v/>
      </c>
      <c r="AR18" s="20" t="str">
        <f t="shared" si="9"/>
        <v/>
      </c>
      <c r="AS18" s="18" t="str">
        <f t="shared" ref="AS18:BB27" si="10">IF(AND(AS$1&gt;=$BP18,AS$1&lt;$BQ18),"■","")</f>
        <v/>
      </c>
      <c r="AT18" s="19" t="str">
        <f t="shared" si="10"/>
        <v/>
      </c>
      <c r="AU18" s="19" t="str">
        <f t="shared" si="10"/>
        <v/>
      </c>
      <c r="AV18" s="20" t="str">
        <f t="shared" si="10"/>
        <v/>
      </c>
      <c r="AW18" s="18" t="str">
        <f t="shared" si="10"/>
        <v/>
      </c>
      <c r="AX18" s="19" t="str">
        <f t="shared" si="10"/>
        <v/>
      </c>
      <c r="AY18" s="19" t="str">
        <f t="shared" si="10"/>
        <v/>
      </c>
      <c r="AZ18" s="20" t="str">
        <f t="shared" si="10"/>
        <v/>
      </c>
      <c r="BA18" s="18" t="str">
        <f t="shared" si="10"/>
        <v/>
      </c>
      <c r="BB18" s="19" t="str">
        <f t="shared" si="10"/>
        <v/>
      </c>
      <c r="BC18" s="19" t="str">
        <f t="shared" ref="BC18:BL27" si="11">IF(AND(BC$1&gt;=$BP18,BC$1&lt;$BQ18),"■","")</f>
        <v/>
      </c>
      <c r="BD18" s="20" t="str">
        <f t="shared" si="11"/>
        <v/>
      </c>
      <c r="BE18" s="18" t="str">
        <f t="shared" si="11"/>
        <v/>
      </c>
      <c r="BF18" s="19" t="str">
        <f t="shared" si="11"/>
        <v/>
      </c>
      <c r="BG18" s="19" t="str">
        <f t="shared" si="11"/>
        <v/>
      </c>
      <c r="BH18" s="20" t="str">
        <f t="shared" si="11"/>
        <v/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 t="str">
        <f>IFERROR(HLOOKUP($D18,希望シフト!$3:$24,BS17,0),"")</f>
        <v/>
      </c>
      <c r="BQ18" s="7" t="str">
        <f>IFERROR(HLOOKUP($D18,希望シフト!$3:$24,BS18,0),"")</f>
        <v/>
      </c>
      <c r="BS18" s="8">
        <f>MATCH(BS16&amp;BQ17,希望シフト!$E$3:$E$24,0)</f>
        <v>19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IFERROR(HLOOKUP($C16&amp;"-"&amp;C19,集計シート!$17:$19,2,0),"")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IFERROR(HLOOKUP($C16&amp;"-"&amp;C20,集計シート!$17:$19,2,0),"")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IFERROR(HLOOKUP($C16&amp;"-"&amp;C21,集計シート!$17:$19,2,0),"")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IFERROR(HLOOKUP($C16&amp;"-"&amp;C22,集計シート!$17:$19,2,0),"")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IFERROR(HLOOKUP($C16&amp;"-"&amp;C23,集計シート!$17:$19,2,0),"")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IFERROR(HLOOKUP($C16&amp;"-"&amp;C24,集計シート!$17:$19,2,0),"")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IFERROR(HLOOKUP($C16&amp;"-"&amp;C25,集計シート!$17:$19,2,0),"")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IFERROR(HLOOKUP($C16&amp;"-"&amp;C26,集計シート!$17:$19,2,0),"")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IFERROR(HLOOKUP($C16&amp;"-"&amp;C27,集計シート!$17:$19,2,0),"")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7" t="str">
        <f>VLOOKUP(C29,希望シフト!$B$4:$C$14,2,0)</f>
        <v>クレープ店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U29" s="78">
        <f>VLOOKUP($BS29&amp;"勤務店舗番号",希望シフト!$E:$F,2,0)</f>
        <v>44191</v>
      </c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N29" s="74" t="s">
        <v>46</v>
      </c>
      <c r="BO29" s="74"/>
      <c r="BP29" s="75" t="s">
        <v>44</v>
      </c>
      <c r="BQ29" s="75"/>
      <c r="BS29" s="8" t="str">
        <f>$BS$3</f>
        <v>6日目</v>
      </c>
    </row>
    <row r="30" spans="2:71">
      <c r="C30" s="4"/>
      <c r="D30" s="17" t="s">
        <v>3</v>
      </c>
      <c r="E30" s="76" t="s">
        <v>28</v>
      </c>
      <c r="F30" s="76"/>
      <c r="G30" s="76"/>
      <c r="H30" s="76"/>
      <c r="I30" s="76" t="s">
        <v>29</v>
      </c>
      <c r="J30" s="76"/>
      <c r="K30" s="76"/>
      <c r="L30" s="76"/>
      <c r="M30" s="76" t="s">
        <v>30</v>
      </c>
      <c r="N30" s="76"/>
      <c r="O30" s="76"/>
      <c r="P30" s="76"/>
      <c r="Q30" s="76" t="s">
        <v>31</v>
      </c>
      <c r="R30" s="76"/>
      <c r="S30" s="76"/>
      <c r="T30" s="76"/>
      <c r="U30" s="76" t="s">
        <v>32</v>
      </c>
      <c r="V30" s="76"/>
      <c r="W30" s="76"/>
      <c r="X30" s="76"/>
      <c r="Y30" s="76" t="s">
        <v>33</v>
      </c>
      <c r="Z30" s="76"/>
      <c r="AA30" s="76"/>
      <c r="AB30" s="76"/>
      <c r="AC30" s="76" t="s">
        <v>34</v>
      </c>
      <c r="AD30" s="76"/>
      <c r="AE30" s="76"/>
      <c r="AF30" s="76"/>
      <c r="AG30" s="76" t="s">
        <v>42</v>
      </c>
      <c r="AH30" s="76"/>
      <c r="AI30" s="76"/>
      <c r="AJ30" s="76"/>
      <c r="AK30" s="76" t="s">
        <v>41</v>
      </c>
      <c r="AL30" s="76"/>
      <c r="AM30" s="76"/>
      <c r="AN30" s="76"/>
      <c r="AO30" s="76" t="s">
        <v>40</v>
      </c>
      <c r="AP30" s="76"/>
      <c r="AQ30" s="76"/>
      <c r="AR30" s="76"/>
      <c r="AS30" s="76" t="s">
        <v>39</v>
      </c>
      <c r="AT30" s="76"/>
      <c r="AU30" s="76"/>
      <c r="AV30" s="76"/>
      <c r="AW30" s="76" t="s">
        <v>38</v>
      </c>
      <c r="AX30" s="76"/>
      <c r="AY30" s="76"/>
      <c r="AZ30" s="76"/>
      <c r="BA30" s="76" t="s">
        <v>37</v>
      </c>
      <c r="BB30" s="76"/>
      <c r="BC30" s="76"/>
      <c r="BD30" s="76"/>
      <c r="BE30" s="76" t="s">
        <v>36</v>
      </c>
      <c r="BF30" s="76"/>
      <c r="BG30" s="76"/>
      <c r="BH30" s="76"/>
      <c r="BI30" s="76" t="s">
        <v>35</v>
      </c>
      <c r="BJ30" s="76"/>
      <c r="BK30" s="76"/>
      <c r="BL30" s="76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18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IFERROR(HLOOKUP($C29&amp;"-"&amp;C31,集計シート!$17:$19,2,0),"")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19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IFERROR(HLOOKUP($C29&amp;"-"&amp;C32,集計シート!$17:$19,2,0),"")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IFERROR(HLOOKUP($C29&amp;"-"&amp;C33,集計シート!$17:$19,2,0),"")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IFERROR(HLOOKUP($C29&amp;"-"&amp;C34,集計シート!$17:$19,2,0),"")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IFERROR(HLOOKUP($C29&amp;"-"&amp;C35,集計シート!$17:$19,2,0),"")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IFERROR(HLOOKUP($C29&amp;"-"&amp;C36,集計シート!$17:$19,2,0),"")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IFERROR(HLOOKUP($C29&amp;"-"&amp;C37,集計シート!$17:$19,2,0),"")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IFERROR(HLOOKUP($C29&amp;"-"&amp;C38,集計シート!$17:$19,2,0),"")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IFERROR(HLOOKUP($C29&amp;"-"&amp;C39,集計シート!$17:$19,2,0),"")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IFERROR(HLOOKUP($C29&amp;"-"&amp;C40,集計シート!$17:$19,2,0),"")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7" t="str">
        <f>VLOOKUP(C42,希望シフト!$B$4:$C$14,2,0)</f>
        <v>コーヒー店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U42" s="78">
        <f>VLOOKUP($BS42&amp;"勤務店舗番号",希望シフト!$E:$F,2,0)</f>
        <v>44191</v>
      </c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N42" s="74" t="s">
        <v>46</v>
      </c>
      <c r="BO42" s="74"/>
      <c r="BP42" s="75" t="s">
        <v>44</v>
      </c>
      <c r="BQ42" s="75"/>
      <c r="BS42" s="8" t="str">
        <f>$BS$3</f>
        <v>6日目</v>
      </c>
    </row>
    <row r="43" spans="2:71">
      <c r="C43" s="4"/>
      <c r="D43" s="17" t="s">
        <v>3</v>
      </c>
      <c r="E43" s="76" t="s">
        <v>28</v>
      </c>
      <c r="F43" s="76"/>
      <c r="G43" s="76"/>
      <c r="H43" s="76"/>
      <c r="I43" s="76" t="s">
        <v>29</v>
      </c>
      <c r="J43" s="76"/>
      <c r="K43" s="76"/>
      <c r="L43" s="76"/>
      <c r="M43" s="76" t="s">
        <v>30</v>
      </c>
      <c r="N43" s="76"/>
      <c r="O43" s="76"/>
      <c r="P43" s="76"/>
      <c r="Q43" s="76" t="s">
        <v>31</v>
      </c>
      <c r="R43" s="76"/>
      <c r="S43" s="76"/>
      <c r="T43" s="76"/>
      <c r="U43" s="76" t="s">
        <v>32</v>
      </c>
      <c r="V43" s="76"/>
      <c r="W43" s="76"/>
      <c r="X43" s="76"/>
      <c r="Y43" s="76" t="s">
        <v>33</v>
      </c>
      <c r="Z43" s="76"/>
      <c r="AA43" s="76"/>
      <c r="AB43" s="76"/>
      <c r="AC43" s="76" t="s">
        <v>34</v>
      </c>
      <c r="AD43" s="76"/>
      <c r="AE43" s="76"/>
      <c r="AF43" s="76"/>
      <c r="AG43" s="76" t="s">
        <v>42</v>
      </c>
      <c r="AH43" s="76"/>
      <c r="AI43" s="76"/>
      <c r="AJ43" s="76"/>
      <c r="AK43" s="76" t="s">
        <v>41</v>
      </c>
      <c r="AL43" s="76"/>
      <c r="AM43" s="76"/>
      <c r="AN43" s="76"/>
      <c r="AO43" s="76" t="s">
        <v>40</v>
      </c>
      <c r="AP43" s="76"/>
      <c r="AQ43" s="76"/>
      <c r="AR43" s="76"/>
      <c r="AS43" s="76" t="s">
        <v>39</v>
      </c>
      <c r="AT43" s="76"/>
      <c r="AU43" s="76"/>
      <c r="AV43" s="76"/>
      <c r="AW43" s="76" t="s">
        <v>38</v>
      </c>
      <c r="AX43" s="76"/>
      <c r="AY43" s="76"/>
      <c r="AZ43" s="76"/>
      <c r="BA43" s="76" t="s">
        <v>37</v>
      </c>
      <c r="BB43" s="76"/>
      <c r="BC43" s="76"/>
      <c r="BD43" s="76"/>
      <c r="BE43" s="76" t="s">
        <v>36</v>
      </c>
      <c r="BF43" s="76"/>
      <c r="BG43" s="76"/>
      <c r="BH43" s="76"/>
      <c r="BI43" s="76" t="s">
        <v>35</v>
      </c>
      <c r="BJ43" s="76"/>
      <c r="BK43" s="76"/>
      <c r="BL43" s="76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18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IFERROR(HLOOKUP($C42&amp;"-"&amp;C44,集計シート!$17:$19,2,0),"")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19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IFERROR(HLOOKUP($C42&amp;"-"&amp;C45,集計シート!$17:$19,2,0),"")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IFERROR(HLOOKUP($C42&amp;"-"&amp;C46,集計シート!$17:$19,2,0),"")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IFERROR(HLOOKUP($C42&amp;"-"&amp;C47,集計シート!$17:$19,2,0),"")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IFERROR(HLOOKUP($C42&amp;"-"&amp;C48,集計シート!$17:$19,2,0),"")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IFERROR(HLOOKUP($C42&amp;"-"&amp;C49,集計シート!$17:$19,2,0),"")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IFERROR(HLOOKUP($C42&amp;"-"&amp;C50,集計シート!$17:$19,2,0),"")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IFERROR(HLOOKUP($C42&amp;"-"&amp;C51,集計シート!$17:$19,2,0),"")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IFERROR(HLOOKUP($C42&amp;"-"&amp;C52,集計シート!$17:$19,2,0),"")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IFERROR(HLOOKUP($C42&amp;"-"&amp;C53,集計シート!$17:$19,2,0),"")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7" t="str">
        <f>VLOOKUP(C55,希望シフト!$B$4:$C$14,2,0)</f>
        <v>タコ焼き店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U55" s="78">
        <f>VLOOKUP($BS55&amp;"勤務店舗番号",希望シフト!$E:$F,2,0)</f>
        <v>44191</v>
      </c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N55" s="74" t="s">
        <v>46</v>
      </c>
      <c r="BO55" s="74"/>
      <c r="BP55" s="75" t="s">
        <v>44</v>
      </c>
      <c r="BQ55" s="75"/>
      <c r="BS55" s="8" t="str">
        <f>$BS$3</f>
        <v>6日目</v>
      </c>
    </row>
    <row r="56" spans="2:71">
      <c r="C56" s="4"/>
      <c r="D56" s="17" t="s">
        <v>3</v>
      </c>
      <c r="E56" s="76" t="s">
        <v>28</v>
      </c>
      <c r="F56" s="76"/>
      <c r="G56" s="76"/>
      <c r="H56" s="76"/>
      <c r="I56" s="76" t="s">
        <v>29</v>
      </c>
      <c r="J56" s="76"/>
      <c r="K56" s="76"/>
      <c r="L56" s="76"/>
      <c r="M56" s="76" t="s">
        <v>30</v>
      </c>
      <c r="N56" s="76"/>
      <c r="O56" s="76"/>
      <c r="P56" s="76"/>
      <c r="Q56" s="76" t="s">
        <v>31</v>
      </c>
      <c r="R56" s="76"/>
      <c r="S56" s="76"/>
      <c r="T56" s="76"/>
      <c r="U56" s="76" t="s">
        <v>32</v>
      </c>
      <c r="V56" s="76"/>
      <c r="W56" s="76"/>
      <c r="X56" s="76"/>
      <c r="Y56" s="76" t="s">
        <v>33</v>
      </c>
      <c r="Z56" s="76"/>
      <c r="AA56" s="76"/>
      <c r="AB56" s="76"/>
      <c r="AC56" s="76" t="s">
        <v>34</v>
      </c>
      <c r="AD56" s="76"/>
      <c r="AE56" s="76"/>
      <c r="AF56" s="76"/>
      <c r="AG56" s="76" t="s">
        <v>42</v>
      </c>
      <c r="AH56" s="76"/>
      <c r="AI56" s="76"/>
      <c r="AJ56" s="76"/>
      <c r="AK56" s="76" t="s">
        <v>41</v>
      </c>
      <c r="AL56" s="76"/>
      <c r="AM56" s="76"/>
      <c r="AN56" s="76"/>
      <c r="AO56" s="76" t="s">
        <v>40</v>
      </c>
      <c r="AP56" s="76"/>
      <c r="AQ56" s="76"/>
      <c r="AR56" s="76"/>
      <c r="AS56" s="76" t="s">
        <v>39</v>
      </c>
      <c r="AT56" s="76"/>
      <c r="AU56" s="76"/>
      <c r="AV56" s="76"/>
      <c r="AW56" s="76" t="s">
        <v>38</v>
      </c>
      <c r="AX56" s="76"/>
      <c r="AY56" s="76"/>
      <c r="AZ56" s="76"/>
      <c r="BA56" s="76" t="s">
        <v>37</v>
      </c>
      <c r="BB56" s="76"/>
      <c r="BC56" s="76"/>
      <c r="BD56" s="76"/>
      <c r="BE56" s="76" t="s">
        <v>36</v>
      </c>
      <c r="BF56" s="76"/>
      <c r="BG56" s="76"/>
      <c r="BH56" s="76"/>
      <c r="BI56" s="76" t="s">
        <v>35</v>
      </c>
      <c r="BJ56" s="76"/>
      <c r="BK56" s="76"/>
      <c r="BL56" s="76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18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IFERROR(HLOOKUP($C55&amp;"-"&amp;C57,集計シート!$17:$19,2,0),"")</f>
        <v/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/>
      </c>
      <c r="N57" s="19" t="str">
        <f t="shared" si="24"/>
        <v/>
      </c>
      <c r="O57" s="19" t="str">
        <f t="shared" ref="O57:X66" si="25">IF(AND(O$1&gt;=$BP57,O$1&lt;$BQ57),"■","")</f>
        <v/>
      </c>
      <c r="P57" s="20" t="str">
        <f t="shared" si="25"/>
        <v/>
      </c>
      <c r="Q57" s="18" t="str">
        <f t="shared" si="25"/>
        <v/>
      </c>
      <c r="R57" s="19" t="str">
        <f t="shared" si="25"/>
        <v/>
      </c>
      <c r="S57" s="19" t="str">
        <f t="shared" si="25"/>
        <v/>
      </c>
      <c r="T57" s="20" t="str">
        <f t="shared" si="25"/>
        <v/>
      </c>
      <c r="U57" s="18" t="str">
        <f t="shared" si="25"/>
        <v/>
      </c>
      <c r="V57" s="19" t="str">
        <f t="shared" si="25"/>
        <v/>
      </c>
      <c r="W57" s="19" t="str">
        <f t="shared" si="25"/>
        <v/>
      </c>
      <c r="X57" s="20" t="str">
        <f t="shared" si="25"/>
        <v/>
      </c>
      <c r="Y57" s="18" t="str">
        <f t="shared" ref="Y57:AH66" si="26">IF(AND(Y$1&gt;=$BP57,Y$1&lt;$BQ57),"■","")</f>
        <v/>
      </c>
      <c r="Z57" s="19" t="str">
        <f t="shared" si="26"/>
        <v/>
      </c>
      <c r="AA57" s="19" t="str">
        <f t="shared" si="26"/>
        <v/>
      </c>
      <c r="AB57" s="20" t="str">
        <f t="shared" si="26"/>
        <v/>
      </c>
      <c r="AC57" s="18" t="str">
        <f t="shared" si="26"/>
        <v/>
      </c>
      <c r="AD57" s="19" t="str">
        <f t="shared" si="26"/>
        <v/>
      </c>
      <c r="AE57" s="19" t="str">
        <f t="shared" si="26"/>
        <v/>
      </c>
      <c r="AF57" s="20" t="str">
        <f t="shared" si="26"/>
        <v/>
      </c>
      <c r="AG57" s="18" t="str">
        <f t="shared" si="26"/>
        <v/>
      </c>
      <c r="AH57" s="19" t="str">
        <f t="shared" si="26"/>
        <v/>
      </c>
      <c r="AI57" s="19" t="str">
        <f t="shared" ref="AI57:AR66" si="27">IF(AND(AI$1&gt;=$BP57,AI$1&lt;$BQ57),"■","")</f>
        <v/>
      </c>
      <c r="AJ57" s="20" t="str">
        <f t="shared" si="27"/>
        <v/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 t="str">
        <f>IFERROR(HLOOKUP($D57,希望シフト!$3:$24,BS56,0),"")</f>
        <v/>
      </c>
      <c r="BQ57" s="7" t="str">
        <f>IFERROR(HLOOKUP($D57,希望シフト!$3:$24,BS57,0),"")</f>
        <v/>
      </c>
      <c r="BS57" s="8">
        <f>MATCH(BS55&amp;BQ56,希望シフト!$E$3:$E$24,0)</f>
        <v>19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IFERROR(HLOOKUP($C55&amp;"-"&amp;C58,集計シート!$17:$19,2,0),"")</f>
        <v/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/>
      </c>
      <c r="N58" s="19" t="str">
        <f t="shared" si="24"/>
        <v/>
      </c>
      <c r="O58" s="19" t="str">
        <f t="shared" si="25"/>
        <v/>
      </c>
      <c r="P58" s="20" t="str">
        <f t="shared" si="25"/>
        <v/>
      </c>
      <c r="Q58" s="18" t="str">
        <f t="shared" si="25"/>
        <v/>
      </c>
      <c r="R58" s="19" t="str">
        <f t="shared" si="25"/>
        <v/>
      </c>
      <c r="S58" s="19" t="str">
        <f t="shared" si="25"/>
        <v/>
      </c>
      <c r="T58" s="20" t="str">
        <f t="shared" si="25"/>
        <v/>
      </c>
      <c r="U58" s="18" t="str">
        <f t="shared" si="25"/>
        <v/>
      </c>
      <c r="V58" s="19" t="str">
        <f t="shared" si="25"/>
        <v/>
      </c>
      <c r="W58" s="19" t="str">
        <f t="shared" si="25"/>
        <v/>
      </c>
      <c r="X58" s="20" t="str">
        <f t="shared" si="25"/>
        <v/>
      </c>
      <c r="Y58" s="18" t="str">
        <f t="shared" si="26"/>
        <v/>
      </c>
      <c r="Z58" s="19" t="str">
        <f t="shared" si="26"/>
        <v/>
      </c>
      <c r="AA58" s="19" t="str">
        <f t="shared" si="26"/>
        <v/>
      </c>
      <c r="AB58" s="20" t="str">
        <f t="shared" si="26"/>
        <v/>
      </c>
      <c r="AC58" s="18" t="str">
        <f t="shared" si="26"/>
        <v/>
      </c>
      <c r="AD58" s="19" t="str">
        <f t="shared" si="26"/>
        <v/>
      </c>
      <c r="AE58" s="19" t="str">
        <f t="shared" si="26"/>
        <v/>
      </c>
      <c r="AF58" s="20" t="str">
        <f t="shared" si="26"/>
        <v/>
      </c>
      <c r="AG58" s="18" t="str">
        <f t="shared" si="26"/>
        <v/>
      </c>
      <c r="AH58" s="19" t="str">
        <f t="shared" si="26"/>
        <v/>
      </c>
      <c r="AI58" s="19" t="str">
        <f t="shared" si="27"/>
        <v/>
      </c>
      <c r="AJ58" s="20" t="str">
        <f t="shared" si="27"/>
        <v/>
      </c>
      <c r="AK58" s="18" t="str">
        <f t="shared" si="27"/>
        <v/>
      </c>
      <c r="AL58" s="19" t="str">
        <f t="shared" si="27"/>
        <v/>
      </c>
      <c r="AM58" s="19" t="str">
        <f t="shared" si="27"/>
        <v/>
      </c>
      <c r="AN58" s="20" t="str">
        <f t="shared" si="27"/>
        <v/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 t="str">
        <f>IFERROR(HLOOKUP($D58,希望シフト!$3:$24,BS56,0),"")</f>
        <v/>
      </c>
      <c r="BQ58" s="7" t="str">
        <f>IFERROR(HLOOKUP($D58,希望シフト!$3:$24,BS57,0),"")</f>
        <v/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IFERROR(HLOOKUP($C55&amp;"-"&amp;C59,集計シート!$17:$19,2,0),"")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IFERROR(HLOOKUP($C55&amp;"-"&amp;C60,集計シート!$17:$19,2,0),"")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IFERROR(HLOOKUP($C55&amp;"-"&amp;C61,集計シート!$17:$19,2,0),"")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IFERROR(HLOOKUP($C55&amp;"-"&amp;C62,集計シート!$17:$19,2,0),"")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IFERROR(HLOOKUP($C55&amp;"-"&amp;C63,集計シート!$17:$19,2,0),"")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IFERROR(HLOOKUP($C55&amp;"-"&amp;C64,集計シート!$17:$19,2,0),"")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IFERROR(HLOOKUP($C55&amp;"-"&amp;C65,集計シート!$17:$19,2,0),"")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IFERROR(HLOOKUP($C55&amp;"-"&amp;C66,集計シート!$17:$19,2,0),"")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  <mergeCell ref="E56:H56"/>
    <mergeCell ref="I56:L56"/>
    <mergeCell ref="M56:P56"/>
    <mergeCell ref="Q56:T56"/>
    <mergeCell ref="U56:X56"/>
    <mergeCell ref="D55:R55"/>
    <mergeCell ref="U55:BL55"/>
    <mergeCell ref="BN55:BO55"/>
    <mergeCell ref="BP55:BQ55"/>
    <mergeCell ref="BI43:BL43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BE17:BH17"/>
    <mergeCell ref="D29:R29"/>
    <mergeCell ref="U29:BL29"/>
    <mergeCell ref="BN29:BO29"/>
    <mergeCell ref="BA17:BD17"/>
    <mergeCell ref="Y30:AB30"/>
    <mergeCell ref="BA30:BD30"/>
    <mergeCell ref="BE30:BH30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AW17:AZ17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4:BL4"/>
    <mergeCell ref="BN2:BO2"/>
    <mergeCell ref="BP2:BQ2"/>
    <mergeCell ref="D3:R3"/>
    <mergeCell ref="U3:BL3"/>
    <mergeCell ref="BN3:BO3"/>
    <mergeCell ref="BP3:BQ3"/>
  </mergeCells>
  <phoneticPr fontId="1"/>
  <conditionalFormatting sqref="E5:BL14 E18:BL27 E31:BL40 E44:BL53 E57:BL66">
    <cfRule type="expression" dxfId="10" priority="1">
      <formula>AND(E$1&gt;=$BN5,E$1&lt;$BO5)</formula>
    </cfRule>
    <cfRule type="expression" dxfId="9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S66"/>
  <sheetViews>
    <sheetView showGridLines="0" topLeftCell="A2" workbookViewId="0">
      <selection activeCell="AM8" sqref="AM8"/>
    </sheetView>
  </sheetViews>
  <sheetFormatPr defaultColWidth="9" defaultRowHeight="18"/>
  <cols>
    <col min="1" max="1" width="2.69921875" style="1" customWidth="1"/>
    <col min="2" max="2" width="0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0" style="1" hidden="1" customWidth="1"/>
    <col min="72" max="16384" width="9" style="1"/>
  </cols>
  <sheetData>
    <row r="1" spans="2:71" hidden="1">
      <c r="B1" s="8" t="s">
        <v>50</v>
      </c>
      <c r="E1" s="8">
        <v>900</v>
      </c>
      <c r="F1" s="8">
        <v>915</v>
      </c>
      <c r="G1" s="8">
        <v>930</v>
      </c>
      <c r="H1" s="8">
        <v>945</v>
      </c>
      <c r="I1" s="8">
        <v>1000</v>
      </c>
      <c r="J1" s="8">
        <v>1015</v>
      </c>
      <c r="K1" s="8">
        <v>1030</v>
      </c>
      <c r="L1" s="8">
        <v>1045</v>
      </c>
      <c r="M1" s="8">
        <v>1100</v>
      </c>
      <c r="N1" s="8">
        <v>1115</v>
      </c>
      <c r="O1" s="8">
        <v>1130</v>
      </c>
      <c r="P1" s="8">
        <v>1145</v>
      </c>
      <c r="Q1" s="8">
        <v>1200</v>
      </c>
      <c r="R1" s="8">
        <v>1215</v>
      </c>
      <c r="S1" s="8">
        <v>1230</v>
      </c>
      <c r="T1" s="8">
        <v>1245</v>
      </c>
      <c r="U1" s="8">
        <v>1300</v>
      </c>
      <c r="V1" s="8">
        <v>1315</v>
      </c>
      <c r="W1" s="8">
        <v>1330</v>
      </c>
      <c r="X1" s="8">
        <v>1345</v>
      </c>
      <c r="Y1" s="8">
        <v>1400</v>
      </c>
      <c r="Z1" s="8">
        <v>1415</v>
      </c>
      <c r="AA1" s="8">
        <v>1430</v>
      </c>
      <c r="AB1" s="8">
        <v>1445</v>
      </c>
      <c r="AC1" s="8">
        <v>1500</v>
      </c>
      <c r="AD1" s="8">
        <v>1515</v>
      </c>
      <c r="AE1" s="8">
        <v>1530</v>
      </c>
      <c r="AF1" s="8">
        <v>1545</v>
      </c>
      <c r="AG1" s="8">
        <v>1600</v>
      </c>
      <c r="AH1" s="8">
        <v>1615</v>
      </c>
      <c r="AI1" s="8">
        <v>1630</v>
      </c>
      <c r="AJ1" s="8">
        <v>1645</v>
      </c>
      <c r="AK1" s="8">
        <v>1700</v>
      </c>
      <c r="AL1" s="8">
        <v>1715</v>
      </c>
      <c r="AM1" s="8">
        <v>1730</v>
      </c>
      <c r="AN1" s="8">
        <v>1745</v>
      </c>
      <c r="AO1" s="8">
        <v>1800</v>
      </c>
      <c r="AP1" s="8">
        <v>1815</v>
      </c>
      <c r="AQ1" s="8">
        <v>1830</v>
      </c>
      <c r="AR1" s="8">
        <v>1845</v>
      </c>
      <c r="AS1" s="8">
        <v>1900</v>
      </c>
      <c r="AT1" s="8">
        <v>1915</v>
      </c>
      <c r="AU1" s="8">
        <v>1930</v>
      </c>
      <c r="AV1" s="8">
        <v>1945</v>
      </c>
      <c r="AW1" s="8">
        <v>2000</v>
      </c>
      <c r="AX1" s="8">
        <v>2015</v>
      </c>
      <c r="AY1" s="8">
        <v>2030</v>
      </c>
      <c r="AZ1" s="8">
        <v>2045</v>
      </c>
      <c r="BA1" s="8">
        <v>2100</v>
      </c>
      <c r="BB1" s="8">
        <v>2115</v>
      </c>
      <c r="BC1" s="8">
        <v>2130</v>
      </c>
      <c r="BD1" s="8">
        <v>2145</v>
      </c>
      <c r="BE1" s="8">
        <v>2200</v>
      </c>
      <c r="BF1" s="8">
        <v>2215</v>
      </c>
      <c r="BG1" s="8">
        <v>2230</v>
      </c>
      <c r="BH1" s="8">
        <v>2245</v>
      </c>
      <c r="BI1" s="8">
        <v>2300</v>
      </c>
      <c r="BJ1" s="8">
        <v>2315</v>
      </c>
      <c r="BK1" s="8">
        <v>2330</v>
      </c>
      <c r="BL1" s="8">
        <v>2345</v>
      </c>
    </row>
    <row r="2" spans="2:71">
      <c r="BN2" s="80" t="s">
        <v>49</v>
      </c>
      <c r="BO2" s="80"/>
      <c r="BP2" s="79" t="s">
        <v>48</v>
      </c>
      <c r="BQ2" s="79"/>
      <c r="BS2" s="8" t="s">
        <v>47</v>
      </c>
    </row>
    <row r="3" spans="2:71" ht="25.2">
      <c r="C3" s="3">
        <v>1</v>
      </c>
      <c r="D3" s="77" t="str">
        <f>VLOOKUP(C3,希望シフト!$B$4:$C$14,2,0)</f>
        <v>タピオカ店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U3" s="78">
        <f>VLOOKUP($BS3&amp;"勤務店舗番号",希望シフト!$E:$F,2,0)</f>
        <v>44192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N3" s="74" t="s">
        <v>46</v>
      </c>
      <c r="BO3" s="74"/>
      <c r="BP3" s="75" t="s">
        <v>44</v>
      </c>
      <c r="BQ3" s="75"/>
      <c r="BS3" s="8" t="s">
        <v>27</v>
      </c>
    </row>
    <row r="4" spans="2:71">
      <c r="B4" s="8" t="s">
        <v>47</v>
      </c>
      <c r="C4" s="4"/>
      <c r="D4" s="17" t="s">
        <v>3</v>
      </c>
      <c r="E4" s="76" t="s">
        <v>28</v>
      </c>
      <c r="F4" s="76"/>
      <c r="G4" s="76"/>
      <c r="H4" s="76"/>
      <c r="I4" s="76" t="s">
        <v>29</v>
      </c>
      <c r="J4" s="76"/>
      <c r="K4" s="76"/>
      <c r="L4" s="76"/>
      <c r="M4" s="76" t="s">
        <v>30</v>
      </c>
      <c r="N4" s="76"/>
      <c r="O4" s="76"/>
      <c r="P4" s="76"/>
      <c r="Q4" s="76" t="s">
        <v>31</v>
      </c>
      <c r="R4" s="76"/>
      <c r="S4" s="76"/>
      <c r="T4" s="76"/>
      <c r="U4" s="76" t="s">
        <v>32</v>
      </c>
      <c r="V4" s="76"/>
      <c r="W4" s="76"/>
      <c r="X4" s="76"/>
      <c r="Y4" s="76" t="s">
        <v>33</v>
      </c>
      <c r="Z4" s="76"/>
      <c r="AA4" s="76"/>
      <c r="AB4" s="76"/>
      <c r="AC4" s="76" t="s">
        <v>34</v>
      </c>
      <c r="AD4" s="76"/>
      <c r="AE4" s="76"/>
      <c r="AF4" s="76"/>
      <c r="AG4" s="76" t="s">
        <v>42</v>
      </c>
      <c r="AH4" s="76"/>
      <c r="AI4" s="76"/>
      <c r="AJ4" s="76"/>
      <c r="AK4" s="76" t="s">
        <v>41</v>
      </c>
      <c r="AL4" s="76"/>
      <c r="AM4" s="76"/>
      <c r="AN4" s="76"/>
      <c r="AO4" s="76" t="s">
        <v>40</v>
      </c>
      <c r="AP4" s="76"/>
      <c r="AQ4" s="76"/>
      <c r="AR4" s="76"/>
      <c r="AS4" s="76" t="s">
        <v>39</v>
      </c>
      <c r="AT4" s="76"/>
      <c r="AU4" s="76"/>
      <c r="AV4" s="76"/>
      <c r="AW4" s="76" t="s">
        <v>38</v>
      </c>
      <c r="AX4" s="76"/>
      <c r="AY4" s="76"/>
      <c r="AZ4" s="76"/>
      <c r="BA4" s="76" t="s">
        <v>37</v>
      </c>
      <c r="BB4" s="76"/>
      <c r="BC4" s="76"/>
      <c r="BD4" s="76"/>
      <c r="BE4" s="76" t="s">
        <v>36</v>
      </c>
      <c r="BF4" s="76"/>
      <c r="BG4" s="76"/>
      <c r="BH4" s="76"/>
      <c r="BI4" s="76" t="s">
        <v>35</v>
      </c>
      <c r="BJ4" s="76"/>
      <c r="BK4" s="76"/>
      <c r="BL4" s="76"/>
      <c r="BN4" s="15" t="s">
        <v>5</v>
      </c>
      <c r="BO4" s="16" t="s">
        <v>45</v>
      </c>
      <c r="BP4" s="15" t="s">
        <v>5</v>
      </c>
      <c r="BQ4" s="16" t="s">
        <v>45</v>
      </c>
      <c r="BS4" s="8">
        <f>MATCH($BS$3&amp;BP4,希望シフト!$E$3:$E$24,0)</f>
        <v>21</v>
      </c>
    </row>
    <row r="5" spans="2:71">
      <c r="B5" s="1" t="str">
        <f>$C3&amp;"-"&amp;C5</f>
        <v>1-1</v>
      </c>
      <c r="C5" s="4">
        <v>1</v>
      </c>
      <c r="D5" s="2" t="str">
        <f>IFERROR(HLOOKUP($C3&amp;"-"&amp;C5,集計シート!$20:$22,2,0),"")</f>
        <v/>
      </c>
      <c r="E5" s="18" t="str">
        <f t="shared" ref="E5:N14" si="0">IF(AND(E$1&gt;=$BP5,E$1&lt;$BQ5),"■","")</f>
        <v/>
      </c>
      <c r="F5" s="19" t="str">
        <f t="shared" si="0"/>
        <v/>
      </c>
      <c r="G5" s="19" t="str">
        <f t="shared" si="0"/>
        <v/>
      </c>
      <c r="H5" s="20" t="str">
        <f t="shared" si="0"/>
        <v/>
      </c>
      <c r="I5" s="18" t="str">
        <f t="shared" si="0"/>
        <v/>
      </c>
      <c r="J5" s="19" t="str">
        <f t="shared" si="0"/>
        <v/>
      </c>
      <c r="K5" s="19" t="str">
        <f t="shared" si="0"/>
        <v/>
      </c>
      <c r="L5" s="20" t="str">
        <f t="shared" si="0"/>
        <v/>
      </c>
      <c r="M5" s="18" t="str">
        <f t="shared" si="0"/>
        <v/>
      </c>
      <c r="N5" s="19" t="str">
        <f t="shared" si="0"/>
        <v/>
      </c>
      <c r="O5" s="19" t="str">
        <f t="shared" ref="O5:X14" si="1">IF(AND(O$1&gt;=$BP5,O$1&lt;$BQ5),"■","")</f>
        <v/>
      </c>
      <c r="P5" s="20" t="str">
        <f t="shared" si="1"/>
        <v/>
      </c>
      <c r="Q5" s="18" t="str">
        <f t="shared" si="1"/>
        <v/>
      </c>
      <c r="R5" s="19" t="str">
        <f t="shared" si="1"/>
        <v/>
      </c>
      <c r="S5" s="19" t="str">
        <f t="shared" si="1"/>
        <v/>
      </c>
      <c r="T5" s="20" t="str">
        <f t="shared" si="1"/>
        <v/>
      </c>
      <c r="U5" s="18" t="str">
        <f t="shared" si="1"/>
        <v/>
      </c>
      <c r="V5" s="19" t="str">
        <f t="shared" si="1"/>
        <v/>
      </c>
      <c r="W5" s="19" t="str">
        <f t="shared" si="1"/>
        <v/>
      </c>
      <c r="X5" s="20" t="str">
        <f t="shared" si="1"/>
        <v/>
      </c>
      <c r="Y5" s="18" t="str">
        <f t="shared" ref="Y5:AH14" si="2">IF(AND(Y$1&gt;=$BP5,Y$1&lt;$BQ5),"■","")</f>
        <v/>
      </c>
      <c r="Z5" s="19" t="str">
        <f t="shared" si="2"/>
        <v/>
      </c>
      <c r="AA5" s="19" t="str">
        <f t="shared" si="2"/>
        <v/>
      </c>
      <c r="AB5" s="20" t="str">
        <f t="shared" si="2"/>
        <v/>
      </c>
      <c r="AC5" s="18" t="str">
        <f t="shared" si="2"/>
        <v/>
      </c>
      <c r="AD5" s="19" t="str">
        <f t="shared" si="2"/>
        <v/>
      </c>
      <c r="AE5" s="19" t="str">
        <f t="shared" si="2"/>
        <v/>
      </c>
      <c r="AF5" s="20" t="str">
        <f t="shared" si="2"/>
        <v/>
      </c>
      <c r="AG5" s="18" t="str">
        <f t="shared" si="2"/>
        <v/>
      </c>
      <c r="AH5" s="19" t="str">
        <f t="shared" si="2"/>
        <v/>
      </c>
      <c r="AI5" s="19" t="str">
        <f t="shared" ref="AI5:AR14" si="3">IF(AND(AI$1&gt;=$BP5,AI$1&lt;$BQ5),"■","")</f>
        <v/>
      </c>
      <c r="AJ5" s="20" t="str">
        <f t="shared" si="3"/>
        <v/>
      </c>
      <c r="AK5" s="18" t="str">
        <f t="shared" si="3"/>
        <v/>
      </c>
      <c r="AL5" s="19" t="str">
        <f t="shared" si="3"/>
        <v/>
      </c>
      <c r="AM5" s="19" t="str">
        <f t="shared" si="3"/>
        <v/>
      </c>
      <c r="AN5" s="20" t="str">
        <f t="shared" si="3"/>
        <v/>
      </c>
      <c r="AO5" s="18" t="str">
        <f t="shared" si="3"/>
        <v/>
      </c>
      <c r="AP5" s="19" t="str">
        <f t="shared" si="3"/>
        <v/>
      </c>
      <c r="AQ5" s="19" t="str">
        <f t="shared" si="3"/>
        <v/>
      </c>
      <c r="AR5" s="20" t="str">
        <f t="shared" si="3"/>
        <v/>
      </c>
      <c r="AS5" s="18" t="str">
        <f t="shared" ref="AS5:BB14" si="4">IF(AND(AS$1&gt;=$BP5,AS$1&lt;$BQ5),"■","")</f>
        <v/>
      </c>
      <c r="AT5" s="19" t="str">
        <f t="shared" si="4"/>
        <v/>
      </c>
      <c r="AU5" s="19" t="str">
        <f t="shared" si="4"/>
        <v/>
      </c>
      <c r="AV5" s="20" t="str">
        <f t="shared" si="4"/>
        <v/>
      </c>
      <c r="AW5" s="18" t="str">
        <f t="shared" si="4"/>
        <v/>
      </c>
      <c r="AX5" s="19" t="str">
        <f t="shared" si="4"/>
        <v/>
      </c>
      <c r="AY5" s="19" t="str">
        <f t="shared" si="4"/>
        <v/>
      </c>
      <c r="AZ5" s="20" t="str">
        <f t="shared" si="4"/>
        <v/>
      </c>
      <c r="BA5" s="18" t="str">
        <f t="shared" si="4"/>
        <v/>
      </c>
      <c r="BB5" s="19" t="str">
        <f t="shared" si="4"/>
        <v/>
      </c>
      <c r="BC5" s="19" t="str">
        <f t="shared" ref="BC5:BL14" si="5">IF(AND(BC$1&gt;=$BP5,BC$1&lt;$BQ5),"■","")</f>
        <v/>
      </c>
      <c r="BD5" s="20" t="str">
        <f t="shared" si="5"/>
        <v/>
      </c>
      <c r="BE5" s="18" t="str">
        <f t="shared" si="5"/>
        <v/>
      </c>
      <c r="BF5" s="19" t="str">
        <f t="shared" si="5"/>
        <v/>
      </c>
      <c r="BG5" s="19" t="str">
        <f t="shared" si="5"/>
        <v/>
      </c>
      <c r="BH5" s="20" t="str">
        <f t="shared" si="5"/>
        <v/>
      </c>
      <c r="BI5" s="18" t="str">
        <f t="shared" si="5"/>
        <v/>
      </c>
      <c r="BJ5" s="19" t="str">
        <f t="shared" si="5"/>
        <v/>
      </c>
      <c r="BK5" s="19" t="str">
        <f t="shared" si="5"/>
        <v/>
      </c>
      <c r="BL5" s="20" t="str">
        <f t="shared" si="5"/>
        <v/>
      </c>
      <c r="BN5" s="54"/>
      <c r="BO5" s="55"/>
      <c r="BP5" s="5" t="str">
        <f>IFERROR(HLOOKUP($D5,希望シフト!$3:$24,BS4,0),"")</f>
        <v/>
      </c>
      <c r="BQ5" s="7" t="str">
        <f>IFERROR(HLOOKUP($D5,希望シフト!$3:$24,BS5,0),"")</f>
        <v/>
      </c>
      <c r="BS5" s="8">
        <f>MATCH($BS$3&amp;BQ4,希望シフト!$E$3:$E$24,0)</f>
        <v>22</v>
      </c>
    </row>
    <row r="6" spans="2:71">
      <c r="B6" s="1" t="str">
        <f>$C3&amp;"-"&amp;C6</f>
        <v>1-2</v>
      </c>
      <c r="C6" s="4">
        <v>2</v>
      </c>
      <c r="D6" s="2" t="str">
        <f>IFERROR(HLOOKUP($C3&amp;"-"&amp;C6,集計シート!$20:$22,2,0),"")</f>
        <v/>
      </c>
      <c r="E6" s="18" t="str">
        <f t="shared" si="0"/>
        <v/>
      </c>
      <c r="F6" s="19" t="str">
        <f t="shared" si="0"/>
        <v/>
      </c>
      <c r="G6" s="19" t="str">
        <f t="shared" si="0"/>
        <v/>
      </c>
      <c r="H6" s="20" t="str">
        <f t="shared" si="0"/>
        <v/>
      </c>
      <c r="I6" s="18" t="str">
        <f t="shared" si="0"/>
        <v/>
      </c>
      <c r="J6" s="19" t="str">
        <f t="shared" si="0"/>
        <v/>
      </c>
      <c r="K6" s="19" t="str">
        <f t="shared" si="0"/>
        <v/>
      </c>
      <c r="L6" s="20" t="str">
        <f t="shared" si="0"/>
        <v/>
      </c>
      <c r="M6" s="18" t="str">
        <f t="shared" si="0"/>
        <v/>
      </c>
      <c r="N6" s="19" t="str">
        <f t="shared" si="0"/>
        <v/>
      </c>
      <c r="O6" s="19" t="str">
        <f t="shared" si="1"/>
        <v/>
      </c>
      <c r="P6" s="20" t="str">
        <f t="shared" si="1"/>
        <v/>
      </c>
      <c r="Q6" s="18" t="str">
        <f t="shared" si="1"/>
        <v/>
      </c>
      <c r="R6" s="19" t="str">
        <f t="shared" si="1"/>
        <v/>
      </c>
      <c r="S6" s="19" t="str">
        <f t="shared" si="1"/>
        <v/>
      </c>
      <c r="T6" s="20" t="str">
        <f t="shared" si="1"/>
        <v/>
      </c>
      <c r="U6" s="18" t="str">
        <f t="shared" si="1"/>
        <v/>
      </c>
      <c r="V6" s="19" t="str">
        <f t="shared" si="1"/>
        <v/>
      </c>
      <c r="W6" s="19" t="str">
        <f t="shared" si="1"/>
        <v/>
      </c>
      <c r="X6" s="20" t="str">
        <f t="shared" si="1"/>
        <v/>
      </c>
      <c r="Y6" s="18" t="str">
        <f t="shared" si="2"/>
        <v/>
      </c>
      <c r="Z6" s="19" t="str">
        <f t="shared" si="2"/>
        <v/>
      </c>
      <c r="AA6" s="19" t="str">
        <f t="shared" si="2"/>
        <v/>
      </c>
      <c r="AB6" s="20" t="str">
        <f t="shared" si="2"/>
        <v/>
      </c>
      <c r="AC6" s="18" t="str">
        <f t="shared" si="2"/>
        <v/>
      </c>
      <c r="AD6" s="19" t="str">
        <f t="shared" si="2"/>
        <v/>
      </c>
      <c r="AE6" s="19" t="str">
        <f t="shared" si="2"/>
        <v/>
      </c>
      <c r="AF6" s="20" t="str">
        <f t="shared" si="2"/>
        <v/>
      </c>
      <c r="AG6" s="18" t="str">
        <f t="shared" si="2"/>
        <v/>
      </c>
      <c r="AH6" s="19" t="str">
        <f t="shared" si="2"/>
        <v/>
      </c>
      <c r="AI6" s="19" t="str">
        <f t="shared" si="3"/>
        <v/>
      </c>
      <c r="AJ6" s="20" t="str">
        <f t="shared" si="3"/>
        <v/>
      </c>
      <c r="AK6" s="18" t="str">
        <f t="shared" si="3"/>
        <v/>
      </c>
      <c r="AL6" s="19" t="str">
        <f t="shared" si="3"/>
        <v/>
      </c>
      <c r="AM6" s="19" t="str">
        <f t="shared" si="3"/>
        <v/>
      </c>
      <c r="AN6" s="20" t="str">
        <f t="shared" si="3"/>
        <v/>
      </c>
      <c r="AO6" s="18" t="str">
        <f t="shared" si="3"/>
        <v/>
      </c>
      <c r="AP6" s="19" t="str">
        <f t="shared" si="3"/>
        <v/>
      </c>
      <c r="AQ6" s="19" t="str">
        <f t="shared" si="3"/>
        <v/>
      </c>
      <c r="AR6" s="20" t="str">
        <f t="shared" si="3"/>
        <v/>
      </c>
      <c r="AS6" s="18" t="str">
        <f t="shared" si="4"/>
        <v/>
      </c>
      <c r="AT6" s="19" t="str">
        <f t="shared" si="4"/>
        <v/>
      </c>
      <c r="AU6" s="19" t="str">
        <f t="shared" si="4"/>
        <v/>
      </c>
      <c r="AV6" s="20" t="str">
        <f t="shared" si="4"/>
        <v/>
      </c>
      <c r="AW6" s="18" t="str">
        <f t="shared" si="4"/>
        <v/>
      </c>
      <c r="AX6" s="19" t="str">
        <f t="shared" si="4"/>
        <v/>
      </c>
      <c r="AY6" s="19" t="str">
        <f t="shared" si="4"/>
        <v/>
      </c>
      <c r="AZ6" s="20" t="str">
        <f t="shared" si="4"/>
        <v/>
      </c>
      <c r="BA6" s="18" t="str">
        <f t="shared" si="4"/>
        <v/>
      </c>
      <c r="BB6" s="19" t="str">
        <f t="shared" si="4"/>
        <v/>
      </c>
      <c r="BC6" s="19" t="str">
        <f t="shared" si="5"/>
        <v/>
      </c>
      <c r="BD6" s="20" t="str">
        <f t="shared" si="5"/>
        <v/>
      </c>
      <c r="BE6" s="18" t="str">
        <f t="shared" si="5"/>
        <v/>
      </c>
      <c r="BF6" s="19" t="str">
        <f t="shared" si="5"/>
        <v/>
      </c>
      <c r="BG6" s="19" t="str">
        <f t="shared" si="5"/>
        <v/>
      </c>
      <c r="BH6" s="20" t="str">
        <f t="shared" si="5"/>
        <v/>
      </c>
      <c r="BI6" s="18" t="str">
        <f t="shared" si="5"/>
        <v/>
      </c>
      <c r="BJ6" s="19" t="str">
        <f t="shared" si="5"/>
        <v/>
      </c>
      <c r="BK6" s="19" t="str">
        <f t="shared" si="5"/>
        <v/>
      </c>
      <c r="BL6" s="20" t="str">
        <f t="shared" si="5"/>
        <v/>
      </c>
      <c r="BN6" s="54"/>
      <c r="BO6" s="55"/>
      <c r="BP6" s="5" t="str">
        <f>IFERROR(HLOOKUP($D6,希望シフト!$3:$24,BS4,0),"")</f>
        <v/>
      </c>
      <c r="BQ6" s="7" t="str">
        <f>IFERROR(HLOOKUP($D6,希望シフト!$3:$24,BS5,0),"")</f>
        <v/>
      </c>
    </row>
    <row r="7" spans="2:71">
      <c r="B7" s="1" t="str">
        <f>$C3&amp;"-"&amp;C7</f>
        <v>1-3</v>
      </c>
      <c r="C7" s="4">
        <v>3</v>
      </c>
      <c r="D7" s="2" t="str">
        <f>IFERROR(HLOOKUP($C3&amp;"-"&amp;C7,集計シート!$20:$22,2,0),"")</f>
        <v/>
      </c>
      <c r="E7" s="18" t="str">
        <f t="shared" si="0"/>
        <v/>
      </c>
      <c r="F7" s="19" t="str">
        <f t="shared" si="0"/>
        <v/>
      </c>
      <c r="G7" s="19" t="str">
        <f t="shared" si="0"/>
        <v/>
      </c>
      <c r="H7" s="20" t="str">
        <f t="shared" si="0"/>
        <v/>
      </c>
      <c r="I7" s="18" t="str">
        <f t="shared" si="0"/>
        <v/>
      </c>
      <c r="J7" s="19" t="str">
        <f t="shared" si="0"/>
        <v/>
      </c>
      <c r="K7" s="19" t="str">
        <f t="shared" si="0"/>
        <v/>
      </c>
      <c r="L7" s="20" t="str">
        <f t="shared" si="0"/>
        <v/>
      </c>
      <c r="M7" s="18" t="str">
        <f t="shared" si="0"/>
        <v/>
      </c>
      <c r="N7" s="19" t="str">
        <f t="shared" si="0"/>
        <v/>
      </c>
      <c r="O7" s="19" t="str">
        <f t="shared" si="1"/>
        <v/>
      </c>
      <c r="P7" s="20" t="str">
        <f t="shared" si="1"/>
        <v/>
      </c>
      <c r="Q7" s="18" t="str">
        <f t="shared" si="1"/>
        <v/>
      </c>
      <c r="R7" s="19" t="str">
        <f t="shared" si="1"/>
        <v/>
      </c>
      <c r="S7" s="19" t="str">
        <f t="shared" si="1"/>
        <v/>
      </c>
      <c r="T7" s="20" t="str">
        <f t="shared" si="1"/>
        <v/>
      </c>
      <c r="U7" s="18" t="str">
        <f t="shared" si="1"/>
        <v/>
      </c>
      <c r="V7" s="19" t="str">
        <f t="shared" si="1"/>
        <v/>
      </c>
      <c r="W7" s="19" t="str">
        <f t="shared" si="1"/>
        <v/>
      </c>
      <c r="X7" s="20" t="str">
        <f t="shared" si="1"/>
        <v/>
      </c>
      <c r="Y7" s="18" t="str">
        <f t="shared" si="2"/>
        <v/>
      </c>
      <c r="Z7" s="19" t="str">
        <f t="shared" si="2"/>
        <v/>
      </c>
      <c r="AA7" s="19" t="str">
        <f t="shared" si="2"/>
        <v/>
      </c>
      <c r="AB7" s="20" t="str">
        <f t="shared" si="2"/>
        <v/>
      </c>
      <c r="AC7" s="18" t="str">
        <f t="shared" si="2"/>
        <v/>
      </c>
      <c r="AD7" s="19" t="str">
        <f t="shared" si="2"/>
        <v/>
      </c>
      <c r="AE7" s="19" t="str">
        <f t="shared" si="2"/>
        <v/>
      </c>
      <c r="AF7" s="20" t="str">
        <f t="shared" si="2"/>
        <v/>
      </c>
      <c r="AG7" s="18" t="str">
        <f t="shared" si="2"/>
        <v/>
      </c>
      <c r="AH7" s="19" t="str">
        <f t="shared" si="2"/>
        <v/>
      </c>
      <c r="AI7" s="19" t="str">
        <f t="shared" si="3"/>
        <v/>
      </c>
      <c r="AJ7" s="20" t="str">
        <f t="shared" si="3"/>
        <v/>
      </c>
      <c r="AK7" s="18" t="str">
        <f t="shared" si="3"/>
        <v/>
      </c>
      <c r="AL7" s="19" t="str">
        <f t="shared" si="3"/>
        <v/>
      </c>
      <c r="AM7" s="19" t="str">
        <f t="shared" si="3"/>
        <v/>
      </c>
      <c r="AN7" s="20" t="str">
        <f t="shared" si="3"/>
        <v/>
      </c>
      <c r="AO7" s="18" t="str">
        <f t="shared" si="3"/>
        <v/>
      </c>
      <c r="AP7" s="19" t="str">
        <f t="shared" si="3"/>
        <v/>
      </c>
      <c r="AQ7" s="19" t="str">
        <f t="shared" si="3"/>
        <v/>
      </c>
      <c r="AR7" s="20" t="str">
        <f t="shared" si="3"/>
        <v/>
      </c>
      <c r="AS7" s="18" t="str">
        <f t="shared" si="4"/>
        <v/>
      </c>
      <c r="AT7" s="19" t="str">
        <f t="shared" si="4"/>
        <v/>
      </c>
      <c r="AU7" s="19" t="str">
        <f t="shared" si="4"/>
        <v/>
      </c>
      <c r="AV7" s="20" t="str">
        <f t="shared" si="4"/>
        <v/>
      </c>
      <c r="AW7" s="18" t="str">
        <f t="shared" si="4"/>
        <v/>
      </c>
      <c r="AX7" s="19" t="str">
        <f t="shared" si="4"/>
        <v/>
      </c>
      <c r="AY7" s="19" t="str">
        <f t="shared" si="4"/>
        <v/>
      </c>
      <c r="AZ7" s="20" t="str">
        <f t="shared" si="4"/>
        <v/>
      </c>
      <c r="BA7" s="18" t="str">
        <f t="shared" si="4"/>
        <v/>
      </c>
      <c r="BB7" s="19" t="str">
        <f t="shared" si="4"/>
        <v/>
      </c>
      <c r="BC7" s="19" t="str">
        <f t="shared" si="5"/>
        <v/>
      </c>
      <c r="BD7" s="20" t="str">
        <f t="shared" si="5"/>
        <v/>
      </c>
      <c r="BE7" s="18" t="str">
        <f t="shared" si="5"/>
        <v/>
      </c>
      <c r="BF7" s="19" t="str">
        <f t="shared" si="5"/>
        <v/>
      </c>
      <c r="BG7" s="19" t="str">
        <f t="shared" si="5"/>
        <v/>
      </c>
      <c r="BH7" s="20" t="str">
        <f t="shared" si="5"/>
        <v/>
      </c>
      <c r="BI7" s="18" t="str">
        <f t="shared" si="5"/>
        <v/>
      </c>
      <c r="BJ7" s="19" t="str">
        <f t="shared" si="5"/>
        <v/>
      </c>
      <c r="BK7" s="19" t="str">
        <f t="shared" si="5"/>
        <v/>
      </c>
      <c r="BL7" s="20" t="str">
        <f t="shared" si="5"/>
        <v/>
      </c>
      <c r="BN7" s="54"/>
      <c r="BO7" s="55"/>
      <c r="BP7" s="5" t="str">
        <f>IFERROR(HLOOKUP($D7,希望シフト!$3:$24,BS4,0),"")</f>
        <v/>
      </c>
      <c r="BQ7" s="7" t="str">
        <f>IFERROR(HLOOKUP($D7,希望シフト!$3:$24,BS5,0),"")</f>
        <v/>
      </c>
    </row>
    <row r="8" spans="2:71">
      <c r="B8" s="1" t="str">
        <f>$C3&amp;"-"&amp;C8</f>
        <v>1-4</v>
      </c>
      <c r="C8" s="4">
        <v>4</v>
      </c>
      <c r="D8" s="2" t="str">
        <f>IFERROR(HLOOKUP($C3&amp;"-"&amp;C8,集計シート!$20:$22,2,0),"")</f>
        <v/>
      </c>
      <c r="E8" s="18" t="str">
        <f t="shared" si="0"/>
        <v/>
      </c>
      <c r="F8" s="19" t="str">
        <f t="shared" si="0"/>
        <v/>
      </c>
      <c r="G8" s="19" t="str">
        <f t="shared" si="0"/>
        <v/>
      </c>
      <c r="H8" s="20" t="str">
        <f t="shared" si="0"/>
        <v/>
      </c>
      <c r="I8" s="18" t="str">
        <f t="shared" si="0"/>
        <v/>
      </c>
      <c r="J8" s="19" t="str">
        <f t="shared" si="0"/>
        <v/>
      </c>
      <c r="K8" s="19" t="str">
        <f t="shared" si="0"/>
        <v/>
      </c>
      <c r="L8" s="20" t="str">
        <f t="shared" si="0"/>
        <v/>
      </c>
      <c r="M8" s="18" t="str">
        <f t="shared" si="0"/>
        <v/>
      </c>
      <c r="N8" s="19" t="str">
        <f t="shared" si="0"/>
        <v/>
      </c>
      <c r="O8" s="19" t="str">
        <f t="shared" si="1"/>
        <v/>
      </c>
      <c r="P8" s="20" t="str">
        <f t="shared" si="1"/>
        <v/>
      </c>
      <c r="Q8" s="18" t="str">
        <f t="shared" si="1"/>
        <v/>
      </c>
      <c r="R8" s="19" t="str">
        <f t="shared" si="1"/>
        <v/>
      </c>
      <c r="S8" s="19" t="str">
        <f t="shared" si="1"/>
        <v/>
      </c>
      <c r="T8" s="20" t="str">
        <f t="shared" si="1"/>
        <v/>
      </c>
      <c r="U8" s="18" t="str">
        <f t="shared" si="1"/>
        <v/>
      </c>
      <c r="V8" s="19" t="str">
        <f t="shared" si="1"/>
        <v/>
      </c>
      <c r="W8" s="19" t="str">
        <f t="shared" si="1"/>
        <v/>
      </c>
      <c r="X8" s="20" t="str">
        <f t="shared" si="1"/>
        <v/>
      </c>
      <c r="Y8" s="18" t="str">
        <f t="shared" si="2"/>
        <v/>
      </c>
      <c r="Z8" s="19" t="str">
        <f t="shared" si="2"/>
        <v/>
      </c>
      <c r="AA8" s="19" t="str">
        <f t="shared" si="2"/>
        <v/>
      </c>
      <c r="AB8" s="20" t="str">
        <f t="shared" si="2"/>
        <v/>
      </c>
      <c r="AC8" s="18" t="str">
        <f t="shared" si="2"/>
        <v/>
      </c>
      <c r="AD8" s="19" t="str">
        <f t="shared" si="2"/>
        <v/>
      </c>
      <c r="AE8" s="19" t="str">
        <f t="shared" si="2"/>
        <v/>
      </c>
      <c r="AF8" s="20" t="str">
        <f t="shared" si="2"/>
        <v/>
      </c>
      <c r="AG8" s="18" t="str">
        <f t="shared" si="2"/>
        <v/>
      </c>
      <c r="AH8" s="19" t="str">
        <f t="shared" si="2"/>
        <v/>
      </c>
      <c r="AI8" s="19" t="str">
        <f t="shared" si="3"/>
        <v/>
      </c>
      <c r="AJ8" s="20" t="str">
        <f t="shared" si="3"/>
        <v/>
      </c>
      <c r="AK8" s="18" t="str">
        <f t="shared" si="3"/>
        <v/>
      </c>
      <c r="AL8" s="19" t="str">
        <f t="shared" si="3"/>
        <v/>
      </c>
      <c r="AM8" s="19" t="str">
        <f t="shared" si="3"/>
        <v/>
      </c>
      <c r="AN8" s="20" t="str">
        <f t="shared" si="3"/>
        <v/>
      </c>
      <c r="AO8" s="18" t="str">
        <f t="shared" si="3"/>
        <v/>
      </c>
      <c r="AP8" s="19" t="str">
        <f t="shared" si="3"/>
        <v/>
      </c>
      <c r="AQ8" s="19" t="str">
        <f t="shared" si="3"/>
        <v/>
      </c>
      <c r="AR8" s="20" t="str">
        <f t="shared" si="3"/>
        <v/>
      </c>
      <c r="AS8" s="18" t="str">
        <f t="shared" si="4"/>
        <v/>
      </c>
      <c r="AT8" s="19" t="str">
        <f t="shared" si="4"/>
        <v/>
      </c>
      <c r="AU8" s="19" t="str">
        <f t="shared" si="4"/>
        <v/>
      </c>
      <c r="AV8" s="20" t="str">
        <f t="shared" si="4"/>
        <v/>
      </c>
      <c r="AW8" s="18" t="str">
        <f t="shared" si="4"/>
        <v/>
      </c>
      <c r="AX8" s="19" t="str">
        <f t="shared" si="4"/>
        <v/>
      </c>
      <c r="AY8" s="19" t="str">
        <f t="shared" si="4"/>
        <v/>
      </c>
      <c r="AZ8" s="20" t="str">
        <f t="shared" si="4"/>
        <v/>
      </c>
      <c r="BA8" s="18" t="str">
        <f t="shared" si="4"/>
        <v/>
      </c>
      <c r="BB8" s="19" t="str">
        <f t="shared" si="4"/>
        <v/>
      </c>
      <c r="BC8" s="19" t="str">
        <f t="shared" si="5"/>
        <v/>
      </c>
      <c r="BD8" s="20" t="str">
        <f t="shared" si="5"/>
        <v/>
      </c>
      <c r="BE8" s="18" t="str">
        <f t="shared" si="5"/>
        <v/>
      </c>
      <c r="BF8" s="19" t="str">
        <f t="shared" si="5"/>
        <v/>
      </c>
      <c r="BG8" s="19" t="str">
        <f t="shared" si="5"/>
        <v/>
      </c>
      <c r="BH8" s="20" t="str">
        <f t="shared" si="5"/>
        <v/>
      </c>
      <c r="BI8" s="18" t="str">
        <f t="shared" si="5"/>
        <v/>
      </c>
      <c r="BJ8" s="19" t="str">
        <f t="shared" si="5"/>
        <v/>
      </c>
      <c r="BK8" s="19" t="str">
        <f t="shared" si="5"/>
        <v/>
      </c>
      <c r="BL8" s="20" t="str">
        <f t="shared" si="5"/>
        <v/>
      </c>
      <c r="BN8" s="54"/>
      <c r="BO8" s="55"/>
      <c r="BP8" s="5" t="str">
        <f>IFERROR(HLOOKUP($D8,希望シフト!$3:$24,BS4,0),"")</f>
        <v/>
      </c>
      <c r="BQ8" s="7" t="str">
        <f>IFERROR(HLOOKUP($D8,希望シフト!$3:$24,BS5,0),"")</f>
        <v/>
      </c>
    </row>
    <row r="9" spans="2:71">
      <c r="B9" s="1" t="str">
        <f>$C3&amp;"-"&amp;C9</f>
        <v>1-5</v>
      </c>
      <c r="C9" s="4">
        <v>5</v>
      </c>
      <c r="D9" s="2" t="str">
        <f>IFERROR(HLOOKUP($C3&amp;"-"&amp;C9,集計シート!$20:$22,2,0),"")</f>
        <v/>
      </c>
      <c r="E9" s="18" t="str">
        <f t="shared" si="0"/>
        <v/>
      </c>
      <c r="F9" s="19" t="str">
        <f t="shared" si="0"/>
        <v/>
      </c>
      <c r="G9" s="19" t="str">
        <f t="shared" si="0"/>
        <v/>
      </c>
      <c r="H9" s="20" t="str">
        <f t="shared" si="0"/>
        <v/>
      </c>
      <c r="I9" s="18" t="str">
        <f t="shared" si="0"/>
        <v/>
      </c>
      <c r="J9" s="19" t="str">
        <f t="shared" si="0"/>
        <v/>
      </c>
      <c r="K9" s="19" t="str">
        <f t="shared" si="0"/>
        <v/>
      </c>
      <c r="L9" s="20" t="str">
        <f t="shared" si="0"/>
        <v/>
      </c>
      <c r="M9" s="18" t="str">
        <f t="shared" si="0"/>
        <v/>
      </c>
      <c r="N9" s="19" t="str">
        <f t="shared" si="0"/>
        <v/>
      </c>
      <c r="O9" s="19" t="str">
        <f t="shared" si="1"/>
        <v/>
      </c>
      <c r="P9" s="20" t="str">
        <f t="shared" si="1"/>
        <v/>
      </c>
      <c r="Q9" s="18" t="str">
        <f t="shared" si="1"/>
        <v/>
      </c>
      <c r="R9" s="19" t="str">
        <f t="shared" si="1"/>
        <v/>
      </c>
      <c r="S9" s="19" t="str">
        <f t="shared" si="1"/>
        <v/>
      </c>
      <c r="T9" s="20" t="str">
        <f t="shared" si="1"/>
        <v/>
      </c>
      <c r="U9" s="18" t="str">
        <f t="shared" si="1"/>
        <v/>
      </c>
      <c r="V9" s="19" t="str">
        <f t="shared" si="1"/>
        <v/>
      </c>
      <c r="W9" s="19" t="str">
        <f t="shared" si="1"/>
        <v/>
      </c>
      <c r="X9" s="20" t="str">
        <f t="shared" si="1"/>
        <v/>
      </c>
      <c r="Y9" s="18" t="str">
        <f t="shared" si="2"/>
        <v/>
      </c>
      <c r="Z9" s="19" t="str">
        <f t="shared" si="2"/>
        <v/>
      </c>
      <c r="AA9" s="19" t="str">
        <f t="shared" si="2"/>
        <v/>
      </c>
      <c r="AB9" s="20" t="str">
        <f t="shared" si="2"/>
        <v/>
      </c>
      <c r="AC9" s="18" t="str">
        <f t="shared" si="2"/>
        <v/>
      </c>
      <c r="AD9" s="19" t="str">
        <f t="shared" si="2"/>
        <v/>
      </c>
      <c r="AE9" s="19" t="str">
        <f t="shared" si="2"/>
        <v/>
      </c>
      <c r="AF9" s="20" t="str">
        <f t="shared" si="2"/>
        <v/>
      </c>
      <c r="AG9" s="18" t="str">
        <f t="shared" si="2"/>
        <v/>
      </c>
      <c r="AH9" s="19" t="str">
        <f t="shared" si="2"/>
        <v/>
      </c>
      <c r="AI9" s="19" t="str">
        <f t="shared" si="3"/>
        <v/>
      </c>
      <c r="AJ9" s="20" t="str">
        <f t="shared" si="3"/>
        <v/>
      </c>
      <c r="AK9" s="18" t="str">
        <f t="shared" si="3"/>
        <v/>
      </c>
      <c r="AL9" s="19" t="str">
        <f t="shared" si="3"/>
        <v/>
      </c>
      <c r="AM9" s="19" t="str">
        <f t="shared" si="3"/>
        <v/>
      </c>
      <c r="AN9" s="20" t="str">
        <f t="shared" si="3"/>
        <v/>
      </c>
      <c r="AO9" s="18" t="str">
        <f t="shared" si="3"/>
        <v/>
      </c>
      <c r="AP9" s="19" t="str">
        <f t="shared" si="3"/>
        <v/>
      </c>
      <c r="AQ9" s="19" t="str">
        <f t="shared" si="3"/>
        <v/>
      </c>
      <c r="AR9" s="20" t="str">
        <f t="shared" si="3"/>
        <v/>
      </c>
      <c r="AS9" s="18" t="str">
        <f t="shared" si="4"/>
        <v/>
      </c>
      <c r="AT9" s="19" t="str">
        <f t="shared" si="4"/>
        <v/>
      </c>
      <c r="AU9" s="19" t="str">
        <f t="shared" si="4"/>
        <v/>
      </c>
      <c r="AV9" s="20" t="str">
        <f t="shared" si="4"/>
        <v/>
      </c>
      <c r="AW9" s="18" t="str">
        <f t="shared" si="4"/>
        <v/>
      </c>
      <c r="AX9" s="19" t="str">
        <f t="shared" si="4"/>
        <v/>
      </c>
      <c r="AY9" s="19" t="str">
        <f t="shared" si="4"/>
        <v/>
      </c>
      <c r="AZ9" s="20" t="str">
        <f t="shared" si="4"/>
        <v/>
      </c>
      <c r="BA9" s="18" t="str">
        <f t="shared" si="4"/>
        <v/>
      </c>
      <c r="BB9" s="19" t="str">
        <f t="shared" si="4"/>
        <v/>
      </c>
      <c r="BC9" s="19" t="str">
        <f t="shared" si="5"/>
        <v/>
      </c>
      <c r="BD9" s="20" t="str">
        <f t="shared" si="5"/>
        <v/>
      </c>
      <c r="BE9" s="18" t="str">
        <f t="shared" si="5"/>
        <v/>
      </c>
      <c r="BF9" s="19" t="str">
        <f t="shared" si="5"/>
        <v/>
      </c>
      <c r="BG9" s="19" t="str">
        <f t="shared" si="5"/>
        <v/>
      </c>
      <c r="BH9" s="20" t="str">
        <f t="shared" si="5"/>
        <v/>
      </c>
      <c r="BI9" s="18" t="str">
        <f t="shared" si="5"/>
        <v/>
      </c>
      <c r="BJ9" s="19" t="str">
        <f t="shared" si="5"/>
        <v/>
      </c>
      <c r="BK9" s="19" t="str">
        <f t="shared" si="5"/>
        <v/>
      </c>
      <c r="BL9" s="20" t="str">
        <f t="shared" si="5"/>
        <v/>
      </c>
      <c r="BN9" s="54"/>
      <c r="BO9" s="55"/>
      <c r="BP9" s="5" t="str">
        <f>IFERROR(HLOOKUP($D9,希望シフト!$3:$24,BS4,0),"")</f>
        <v/>
      </c>
      <c r="BQ9" s="7" t="str">
        <f>IFERROR(HLOOKUP($D9,希望シフト!$3:$24,BS5,0),"")</f>
        <v/>
      </c>
    </row>
    <row r="10" spans="2:71">
      <c r="B10" s="1" t="str">
        <f>$C3&amp;"-"&amp;C10</f>
        <v>1-6</v>
      </c>
      <c r="C10" s="4">
        <v>6</v>
      </c>
      <c r="D10" s="2" t="str">
        <f>IFERROR(HLOOKUP($C3&amp;"-"&amp;C10,集計シート!$20:$22,2,0),"")</f>
        <v/>
      </c>
      <c r="E10" s="18" t="str">
        <f t="shared" si="0"/>
        <v/>
      </c>
      <c r="F10" s="19" t="str">
        <f t="shared" si="0"/>
        <v/>
      </c>
      <c r="G10" s="19" t="str">
        <f t="shared" si="0"/>
        <v/>
      </c>
      <c r="H10" s="20" t="str">
        <f t="shared" si="0"/>
        <v/>
      </c>
      <c r="I10" s="18" t="str">
        <f t="shared" si="0"/>
        <v/>
      </c>
      <c r="J10" s="19" t="str">
        <f t="shared" si="0"/>
        <v/>
      </c>
      <c r="K10" s="19" t="str">
        <f t="shared" si="0"/>
        <v/>
      </c>
      <c r="L10" s="20" t="str">
        <f t="shared" si="0"/>
        <v/>
      </c>
      <c r="M10" s="18" t="str">
        <f t="shared" si="0"/>
        <v/>
      </c>
      <c r="N10" s="19" t="str">
        <f t="shared" si="0"/>
        <v/>
      </c>
      <c r="O10" s="19" t="str">
        <f t="shared" si="1"/>
        <v/>
      </c>
      <c r="P10" s="20" t="str">
        <f t="shared" si="1"/>
        <v/>
      </c>
      <c r="Q10" s="18" t="str">
        <f t="shared" si="1"/>
        <v/>
      </c>
      <c r="R10" s="19" t="str">
        <f t="shared" si="1"/>
        <v/>
      </c>
      <c r="S10" s="19" t="str">
        <f t="shared" si="1"/>
        <v/>
      </c>
      <c r="T10" s="20" t="str">
        <f t="shared" si="1"/>
        <v/>
      </c>
      <c r="U10" s="18" t="str">
        <f t="shared" si="1"/>
        <v/>
      </c>
      <c r="V10" s="19" t="str">
        <f t="shared" si="1"/>
        <v/>
      </c>
      <c r="W10" s="19" t="str">
        <f t="shared" si="1"/>
        <v/>
      </c>
      <c r="X10" s="20" t="str">
        <f t="shared" si="1"/>
        <v/>
      </c>
      <c r="Y10" s="18" t="str">
        <f t="shared" si="2"/>
        <v/>
      </c>
      <c r="Z10" s="19" t="str">
        <f t="shared" si="2"/>
        <v/>
      </c>
      <c r="AA10" s="19" t="str">
        <f t="shared" si="2"/>
        <v/>
      </c>
      <c r="AB10" s="20" t="str">
        <f t="shared" si="2"/>
        <v/>
      </c>
      <c r="AC10" s="18" t="str">
        <f t="shared" si="2"/>
        <v/>
      </c>
      <c r="AD10" s="19" t="str">
        <f t="shared" si="2"/>
        <v/>
      </c>
      <c r="AE10" s="19" t="str">
        <f t="shared" si="2"/>
        <v/>
      </c>
      <c r="AF10" s="20" t="str">
        <f t="shared" si="2"/>
        <v/>
      </c>
      <c r="AG10" s="18" t="str">
        <f t="shared" si="2"/>
        <v/>
      </c>
      <c r="AH10" s="19" t="str">
        <f t="shared" si="2"/>
        <v/>
      </c>
      <c r="AI10" s="19" t="str">
        <f t="shared" si="3"/>
        <v/>
      </c>
      <c r="AJ10" s="20" t="str">
        <f t="shared" si="3"/>
        <v/>
      </c>
      <c r="AK10" s="18" t="str">
        <f t="shared" si="3"/>
        <v/>
      </c>
      <c r="AL10" s="19" t="str">
        <f t="shared" si="3"/>
        <v/>
      </c>
      <c r="AM10" s="19" t="str">
        <f t="shared" si="3"/>
        <v/>
      </c>
      <c r="AN10" s="20" t="str">
        <f t="shared" si="3"/>
        <v/>
      </c>
      <c r="AO10" s="18" t="str">
        <f t="shared" si="3"/>
        <v/>
      </c>
      <c r="AP10" s="19" t="str">
        <f t="shared" si="3"/>
        <v/>
      </c>
      <c r="AQ10" s="19" t="str">
        <f t="shared" si="3"/>
        <v/>
      </c>
      <c r="AR10" s="20" t="str">
        <f t="shared" si="3"/>
        <v/>
      </c>
      <c r="AS10" s="18" t="str">
        <f t="shared" si="4"/>
        <v/>
      </c>
      <c r="AT10" s="19" t="str">
        <f t="shared" si="4"/>
        <v/>
      </c>
      <c r="AU10" s="19" t="str">
        <f t="shared" si="4"/>
        <v/>
      </c>
      <c r="AV10" s="20" t="str">
        <f t="shared" si="4"/>
        <v/>
      </c>
      <c r="AW10" s="18" t="str">
        <f t="shared" si="4"/>
        <v/>
      </c>
      <c r="AX10" s="19" t="str">
        <f t="shared" si="4"/>
        <v/>
      </c>
      <c r="AY10" s="19" t="str">
        <f t="shared" si="4"/>
        <v/>
      </c>
      <c r="AZ10" s="20" t="str">
        <f t="shared" si="4"/>
        <v/>
      </c>
      <c r="BA10" s="18" t="str">
        <f t="shared" si="4"/>
        <v/>
      </c>
      <c r="BB10" s="19" t="str">
        <f t="shared" si="4"/>
        <v/>
      </c>
      <c r="BC10" s="19" t="str">
        <f t="shared" si="5"/>
        <v/>
      </c>
      <c r="BD10" s="20" t="str">
        <f t="shared" si="5"/>
        <v/>
      </c>
      <c r="BE10" s="18" t="str">
        <f t="shared" si="5"/>
        <v/>
      </c>
      <c r="BF10" s="19" t="str">
        <f t="shared" si="5"/>
        <v/>
      </c>
      <c r="BG10" s="19" t="str">
        <f t="shared" si="5"/>
        <v/>
      </c>
      <c r="BH10" s="20" t="str">
        <f t="shared" si="5"/>
        <v/>
      </c>
      <c r="BI10" s="18" t="str">
        <f t="shared" si="5"/>
        <v/>
      </c>
      <c r="BJ10" s="19" t="str">
        <f t="shared" si="5"/>
        <v/>
      </c>
      <c r="BK10" s="19" t="str">
        <f t="shared" si="5"/>
        <v/>
      </c>
      <c r="BL10" s="20" t="str">
        <f t="shared" si="5"/>
        <v/>
      </c>
      <c r="BN10" s="54"/>
      <c r="BO10" s="55"/>
      <c r="BP10" s="5" t="str">
        <f>IFERROR(HLOOKUP($D10,希望シフト!$3:$24,BS4,0),"")</f>
        <v/>
      </c>
      <c r="BQ10" s="7" t="str">
        <f>IFERROR(HLOOKUP($D10,希望シフト!$3:$24,BS5,0),"")</f>
        <v/>
      </c>
    </row>
    <row r="11" spans="2:71">
      <c r="B11" s="1" t="str">
        <f>$C3&amp;"-"&amp;C11</f>
        <v>1-7</v>
      </c>
      <c r="C11" s="4">
        <v>7</v>
      </c>
      <c r="D11" s="2" t="str">
        <f>IFERROR(HLOOKUP($C3&amp;"-"&amp;C11,集計シート!$20:$22,2,0),"")</f>
        <v/>
      </c>
      <c r="E11" s="18" t="str">
        <f t="shared" si="0"/>
        <v/>
      </c>
      <c r="F11" s="19" t="str">
        <f t="shared" si="0"/>
        <v/>
      </c>
      <c r="G11" s="19" t="str">
        <f t="shared" si="0"/>
        <v/>
      </c>
      <c r="H11" s="20" t="str">
        <f t="shared" si="0"/>
        <v/>
      </c>
      <c r="I11" s="18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18" t="str">
        <f t="shared" si="0"/>
        <v/>
      </c>
      <c r="N11" s="19" t="str">
        <f t="shared" si="0"/>
        <v/>
      </c>
      <c r="O11" s="19" t="str">
        <f t="shared" si="1"/>
        <v/>
      </c>
      <c r="P11" s="20" t="str">
        <f t="shared" si="1"/>
        <v/>
      </c>
      <c r="Q11" s="18" t="str">
        <f t="shared" si="1"/>
        <v/>
      </c>
      <c r="R11" s="19" t="str">
        <f t="shared" si="1"/>
        <v/>
      </c>
      <c r="S11" s="19" t="str">
        <f t="shared" si="1"/>
        <v/>
      </c>
      <c r="T11" s="20" t="str">
        <f t="shared" si="1"/>
        <v/>
      </c>
      <c r="U11" s="18" t="str">
        <f t="shared" si="1"/>
        <v/>
      </c>
      <c r="V11" s="19" t="str">
        <f t="shared" si="1"/>
        <v/>
      </c>
      <c r="W11" s="19" t="str">
        <f t="shared" si="1"/>
        <v/>
      </c>
      <c r="X11" s="20" t="str">
        <f t="shared" si="1"/>
        <v/>
      </c>
      <c r="Y11" s="18" t="str">
        <f t="shared" si="2"/>
        <v/>
      </c>
      <c r="Z11" s="19" t="str">
        <f t="shared" si="2"/>
        <v/>
      </c>
      <c r="AA11" s="19" t="str">
        <f t="shared" si="2"/>
        <v/>
      </c>
      <c r="AB11" s="20" t="str">
        <f t="shared" si="2"/>
        <v/>
      </c>
      <c r="AC11" s="18" t="str">
        <f t="shared" si="2"/>
        <v/>
      </c>
      <c r="AD11" s="19" t="str">
        <f t="shared" si="2"/>
        <v/>
      </c>
      <c r="AE11" s="19" t="str">
        <f t="shared" si="2"/>
        <v/>
      </c>
      <c r="AF11" s="20" t="str">
        <f t="shared" si="2"/>
        <v/>
      </c>
      <c r="AG11" s="18" t="str">
        <f t="shared" si="2"/>
        <v/>
      </c>
      <c r="AH11" s="19" t="str">
        <f t="shared" si="2"/>
        <v/>
      </c>
      <c r="AI11" s="19" t="str">
        <f t="shared" si="3"/>
        <v/>
      </c>
      <c r="AJ11" s="20" t="str">
        <f t="shared" si="3"/>
        <v/>
      </c>
      <c r="AK11" s="18" t="str">
        <f t="shared" si="3"/>
        <v/>
      </c>
      <c r="AL11" s="19" t="str">
        <f t="shared" si="3"/>
        <v/>
      </c>
      <c r="AM11" s="19" t="str">
        <f t="shared" si="3"/>
        <v/>
      </c>
      <c r="AN11" s="20" t="str">
        <f t="shared" si="3"/>
        <v/>
      </c>
      <c r="AO11" s="18" t="str">
        <f t="shared" si="3"/>
        <v/>
      </c>
      <c r="AP11" s="19" t="str">
        <f t="shared" si="3"/>
        <v/>
      </c>
      <c r="AQ11" s="19" t="str">
        <f t="shared" si="3"/>
        <v/>
      </c>
      <c r="AR11" s="20" t="str">
        <f t="shared" si="3"/>
        <v/>
      </c>
      <c r="AS11" s="18" t="str">
        <f t="shared" si="4"/>
        <v/>
      </c>
      <c r="AT11" s="19" t="str">
        <f t="shared" si="4"/>
        <v/>
      </c>
      <c r="AU11" s="19" t="str">
        <f t="shared" si="4"/>
        <v/>
      </c>
      <c r="AV11" s="20" t="str">
        <f t="shared" si="4"/>
        <v/>
      </c>
      <c r="AW11" s="18" t="str">
        <f t="shared" si="4"/>
        <v/>
      </c>
      <c r="AX11" s="19" t="str">
        <f t="shared" si="4"/>
        <v/>
      </c>
      <c r="AY11" s="19" t="str">
        <f t="shared" si="4"/>
        <v/>
      </c>
      <c r="AZ11" s="20" t="str">
        <f t="shared" si="4"/>
        <v/>
      </c>
      <c r="BA11" s="18" t="str">
        <f t="shared" si="4"/>
        <v/>
      </c>
      <c r="BB11" s="19" t="str">
        <f t="shared" si="4"/>
        <v/>
      </c>
      <c r="BC11" s="19" t="str">
        <f t="shared" si="5"/>
        <v/>
      </c>
      <c r="BD11" s="20" t="str">
        <f t="shared" si="5"/>
        <v/>
      </c>
      <c r="BE11" s="18" t="str">
        <f t="shared" si="5"/>
        <v/>
      </c>
      <c r="BF11" s="19" t="str">
        <f t="shared" si="5"/>
        <v/>
      </c>
      <c r="BG11" s="19" t="str">
        <f t="shared" si="5"/>
        <v/>
      </c>
      <c r="BH11" s="20" t="str">
        <f t="shared" si="5"/>
        <v/>
      </c>
      <c r="BI11" s="18" t="str">
        <f t="shared" si="5"/>
        <v/>
      </c>
      <c r="BJ11" s="19" t="str">
        <f t="shared" si="5"/>
        <v/>
      </c>
      <c r="BK11" s="19" t="str">
        <f t="shared" si="5"/>
        <v/>
      </c>
      <c r="BL11" s="20" t="str">
        <f t="shared" si="5"/>
        <v/>
      </c>
      <c r="BN11" s="54"/>
      <c r="BO11" s="55"/>
      <c r="BP11" s="5" t="str">
        <f>IFERROR(HLOOKUP($D11,希望シフト!$3:$24,BS4,0),"")</f>
        <v/>
      </c>
      <c r="BQ11" s="7" t="str">
        <f>IFERROR(HLOOKUP($D11,希望シフト!$3:$24,BS5,0),"")</f>
        <v/>
      </c>
    </row>
    <row r="12" spans="2:71">
      <c r="B12" s="1" t="str">
        <f>$C3&amp;"-"&amp;C12</f>
        <v>1-8</v>
      </c>
      <c r="C12" s="4">
        <v>8</v>
      </c>
      <c r="D12" s="2" t="str">
        <f>IFERROR(HLOOKUP($C3&amp;"-"&amp;C12,集計シート!$20:$22,2,0),"")</f>
        <v/>
      </c>
      <c r="E12" s="18" t="str">
        <f t="shared" si="0"/>
        <v/>
      </c>
      <c r="F12" s="19" t="str">
        <f t="shared" si="0"/>
        <v/>
      </c>
      <c r="G12" s="19" t="str">
        <f t="shared" si="0"/>
        <v/>
      </c>
      <c r="H12" s="20" t="str">
        <f t="shared" si="0"/>
        <v/>
      </c>
      <c r="I12" s="18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18" t="str">
        <f t="shared" si="0"/>
        <v/>
      </c>
      <c r="N12" s="19" t="str">
        <f t="shared" si="0"/>
        <v/>
      </c>
      <c r="O12" s="19" t="str">
        <f t="shared" si="1"/>
        <v/>
      </c>
      <c r="P12" s="20" t="str">
        <f t="shared" si="1"/>
        <v/>
      </c>
      <c r="Q12" s="18" t="str">
        <f t="shared" si="1"/>
        <v/>
      </c>
      <c r="R12" s="19" t="str">
        <f t="shared" si="1"/>
        <v/>
      </c>
      <c r="S12" s="19" t="str">
        <f t="shared" si="1"/>
        <v/>
      </c>
      <c r="T12" s="20" t="str">
        <f t="shared" si="1"/>
        <v/>
      </c>
      <c r="U12" s="18" t="str">
        <f t="shared" si="1"/>
        <v/>
      </c>
      <c r="V12" s="19" t="str">
        <f t="shared" si="1"/>
        <v/>
      </c>
      <c r="W12" s="19" t="str">
        <f t="shared" si="1"/>
        <v/>
      </c>
      <c r="X12" s="20" t="str">
        <f t="shared" si="1"/>
        <v/>
      </c>
      <c r="Y12" s="18" t="str">
        <f t="shared" si="2"/>
        <v/>
      </c>
      <c r="Z12" s="19" t="str">
        <f t="shared" si="2"/>
        <v/>
      </c>
      <c r="AA12" s="19" t="str">
        <f t="shared" si="2"/>
        <v/>
      </c>
      <c r="AB12" s="20" t="str">
        <f t="shared" si="2"/>
        <v/>
      </c>
      <c r="AC12" s="18" t="str">
        <f t="shared" si="2"/>
        <v/>
      </c>
      <c r="AD12" s="19" t="str">
        <f t="shared" si="2"/>
        <v/>
      </c>
      <c r="AE12" s="19" t="str">
        <f t="shared" si="2"/>
        <v/>
      </c>
      <c r="AF12" s="20" t="str">
        <f t="shared" si="2"/>
        <v/>
      </c>
      <c r="AG12" s="18" t="str">
        <f t="shared" si="2"/>
        <v/>
      </c>
      <c r="AH12" s="19" t="str">
        <f t="shared" si="2"/>
        <v/>
      </c>
      <c r="AI12" s="19" t="str">
        <f t="shared" si="3"/>
        <v/>
      </c>
      <c r="AJ12" s="20" t="str">
        <f t="shared" si="3"/>
        <v/>
      </c>
      <c r="AK12" s="18" t="str">
        <f t="shared" si="3"/>
        <v/>
      </c>
      <c r="AL12" s="19" t="str">
        <f t="shared" si="3"/>
        <v/>
      </c>
      <c r="AM12" s="19" t="str">
        <f t="shared" si="3"/>
        <v/>
      </c>
      <c r="AN12" s="20" t="str">
        <f t="shared" si="3"/>
        <v/>
      </c>
      <c r="AO12" s="18" t="str">
        <f t="shared" si="3"/>
        <v/>
      </c>
      <c r="AP12" s="19" t="str">
        <f t="shared" si="3"/>
        <v/>
      </c>
      <c r="AQ12" s="19" t="str">
        <f t="shared" si="3"/>
        <v/>
      </c>
      <c r="AR12" s="20" t="str">
        <f t="shared" si="3"/>
        <v/>
      </c>
      <c r="AS12" s="18" t="str">
        <f t="shared" si="4"/>
        <v/>
      </c>
      <c r="AT12" s="19" t="str">
        <f t="shared" si="4"/>
        <v/>
      </c>
      <c r="AU12" s="19" t="str">
        <f t="shared" si="4"/>
        <v/>
      </c>
      <c r="AV12" s="20" t="str">
        <f t="shared" si="4"/>
        <v/>
      </c>
      <c r="AW12" s="18" t="str">
        <f t="shared" si="4"/>
        <v/>
      </c>
      <c r="AX12" s="19" t="str">
        <f t="shared" si="4"/>
        <v/>
      </c>
      <c r="AY12" s="19" t="str">
        <f t="shared" si="4"/>
        <v/>
      </c>
      <c r="AZ12" s="20" t="str">
        <f t="shared" si="4"/>
        <v/>
      </c>
      <c r="BA12" s="18" t="str">
        <f t="shared" si="4"/>
        <v/>
      </c>
      <c r="BB12" s="19" t="str">
        <f t="shared" si="4"/>
        <v/>
      </c>
      <c r="BC12" s="19" t="str">
        <f t="shared" si="5"/>
        <v/>
      </c>
      <c r="BD12" s="20" t="str">
        <f t="shared" si="5"/>
        <v/>
      </c>
      <c r="BE12" s="18" t="str">
        <f t="shared" si="5"/>
        <v/>
      </c>
      <c r="BF12" s="19" t="str">
        <f t="shared" si="5"/>
        <v/>
      </c>
      <c r="BG12" s="19" t="str">
        <f t="shared" si="5"/>
        <v/>
      </c>
      <c r="BH12" s="20" t="str">
        <f t="shared" si="5"/>
        <v/>
      </c>
      <c r="BI12" s="18" t="str">
        <f t="shared" si="5"/>
        <v/>
      </c>
      <c r="BJ12" s="19" t="str">
        <f t="shared" si="5"/>
        <v/>
      </c>
      <c r="BK12" s="19" t="str">
        <f t="shared" si="5"/>
        <v/>
      </c>
      <c r="BL12" s="20" t="str">
        <f t="shared" si="5"/>
        <v/>
      </c>
      <c r="BN12" s="54"/>
      <c r="BO12" s="55"/>
      <c r="BP12" s="5" t="str">
        <f>IFERROR(HLOOKUP($D12,希望シフト!$3:$24,BS4,0),"")</f>
        <v/>
      </c>
      <c r="BQ12" s="7" t="str">
        <f>IFERROR(HLOOKUP($D12,希望シフト!$3:$24,BS5,0),"")</f>
        <v/>
      </c>
    </row>
    <row r="13" spans="2:71">
      <c r="B13" s="1" t="str">
        <f>$C3&amp;"-"&amp;C13</f>
        <v>1-9</v>
      </c>
      <c r="C13" s="4">
        <v>9</v>
      </c>
      <c r="D13" s="2" t="str">
        <f>IFERROR(HLOOKUP($C3&amp;"-"&amp;C13,集計シート!$20:$22,2,0),"")</f>
        <v/>
      </c>
      <c r="E13" s="18" t="str">
        <f t="shared" si="0"/>
        <v/>
      </c>
      <c r="F13" s="19" t="str">
        <f t="shared" si="0"/>
        <v/>
      </c>
      <c r="G13" s="19" t="str">
        <f t="shared" si="0"/>
        <v/>
      </c>
      <c r="H13" s="20" t="str">
        <f t="shared" si="0"/>
        <v/>
      </c>
      <c r="I13" s="18" t="str">
        <f t="shared" si="0"/>
        <v/>
      </c>
      <c r="J13" s="19" t="str">
        <f t="shared" si="0"/>
        <v/>
      </c>
      <c r="K13" s="19" t="str">
        <f t="shared" si="0"/>
        <v/>
      </c>
      <c r="L13" s="20" t="str">
        <f t="shared" si="0"/>
        <v/>
      </c>
      <c r="M13" s="18" t="str">
        <f t="shared" si="0"/>
        <v/>
      </c>
      <c r="N13" s="19" t="str">
        <f t="shared" si="0"/>
        <v/>
      </c>
      <c r="O13" s="19" t="str">
        <f t="shared" si="1"/>
        <v/>
      </c>
      <c r="P13" s="20" t="str">
        <f t="shared" si="1"/>
        <v/>
      </c>
      <c r="Q13" s="18" t="str">
        <f t="shared" si="1"/>
        <v/>
      </c>
      <c r="R13" s="19" t="str">
        <f t="shared" si="1"/>
        <v/>
      </c>
      <c r="S13" s="19" t="str">
        <f t="shared" si="1"/>
        <v/>
      </c>
      <c r="T13" s="20" t="str">
        <f t="shared" si="1"/>
        <v/>
      </c>
      <c r="U13" s="18" t="str">
        <f t="shared" si="1"/>
        <v/>
      </c>
      <c r="V13" s="19" t="str">
        <f t="shared" si="1"/>
        <v/>
      </c>
      <c r="W13" s="19" t="str">
        <f t="shared" si="1"/>
        <v/>
      </c>
      <c r="X13" s="20" t="str">
        <f t="shared" si="1"/>
        <v/>
      </c>
      <c r="Y13" s="18" t="str">
        <f t="shared" si="2"/>
        <v/>
      </c>
      <c r="Z13" s="19" t="str">
        <f t="shared" si="2"/>
        <v/>
      </c>
      <c r="AA13" s="19" t="str">
        <f t="shared" si="2"/>
        <v/>
      </c>
      <c r="AB13" s="20" t="str">
        <f t="shared" si="2"/>
        <v/>
      </c>
      <c r="AC13" s="18" t="str">
        <f t="shared" si="2"/>
        <v/>
      </c>
      <c r="AD13" s="19" t="str">
        <f t="shared" si="2"/>
        <v/>
      </c>
      <c r="AE13" s="19" t="str">
        <f t="shared" si="2"/>
        <v/>
      </c>
      <c r="AF13" s="20" t="str">
        <f t="shared" si="2"/>
        <v/>
      </c>
      <c r="AG13" s="18" t="str">
        <f t="shared" si="2"/>
        <v/>
      </c>
      <c r="AH13" s="19" t="str">
        <f t="shared" si="2"/>
        <v/>
      </c>
      <c r="AI13" s="19" t="str">
        <f t="shared" si="3"/>
        <v/>
      </c>
      <c r="AJ13" s="20" t="str">
        <f t="shared" si="3"/>
        <v/>
      </c>
      <c r="AK13" s="18" t="str">
        <f t="shared" si="3"/>
        <v/>
      </c>
      <c r="AL13" s="19" t="str">
        <f t="shared" si="3"/>
        <v/>
      </c>
      <c r="AM13" s="19" t="str">
        <f t="shared" si="3"/>
        <v/>
      </c>
      <c r="AN13" s="20" t="str">
        <f t="shared" si="3"/>
        <v/>
      </c>
      <c r="AO13" s="18" t="str">
        <f t="shared" si="3"/>
        <v/>
      </c>
      <c r="AP13" s="19" t="str">
        <f t="shared" si="3"/>
        <v/>
      </c>
      <c r="AQ13" s="19" t="str">
        <f t="shared" si="3"/>
        <v/>
      </c>
      <c r="AR13" s="20" t="str">
        <f t="shared" si="3"/>
        <v/>
      </c>
      <c r="AS13" s="18" t="str">
        <f t="shared" si="4"/>
        <v/>
      </c>
      <c r="AT13" s="19" t="str">
        <f t="shared" si="4"/>
        <v/>
      </c>
      <c r="AU13" s="19" t="str">
        <f t="shared" si="4"/>
        <v/>
      </c>
      <c r="AV13" s="20" t="str">
        <f t="shared" si="4"/>
        <v/>
      </c>
      <c r="AW13" s="18" t="str">
        <f t="shared" si="4"/>
        <v/>
      </c>
      <c r="AX13" s="19" t="str">
        <f t="shared" si="4"/>
        <v/>
      </c>
      <c r="AY13" s="19" t="str">
        <f t="shared" si="4"/>
        <v/>
      </c>
      <c r="AZ13" s="20" t="str">
        <f t="shared" si="4"/>
        <v/>
      </c>
      <c r="BA13" s="18" t="str">
        <f t="shared" si="4"/>
        <v/>
      </c>
      <c r="BB13" s="19" t="str">
        <f t="shared" si="4"/>
        <v/>
      </c>
      <c r="BC13" s="19" t="str">
        <f t="shared" si="5"/>
        <v/>
      </c>
      <c r="BD13" s="20" t="str">
        <f t="shared" si="5"/>
        <v/>
      </c>
      <c r="BE13" s="18" t="str">
        <f t="shared" si="5"/>
        <v/>
      </c>
      <c r="BF13" s="19" t="str">
        <f t="shared" si="5"/>
        <v/>
      </c>
      <c r="BG13" s="19" t="str">
        <f t="shared" si="5"/>
        <v/>
      </c>
      <c r="BH13" s="20" t="str">
        <f t="shared" si="5"/>
        <v/>
      </c>
      <c r="BI13" s="18" t="str">
        <f t="shared" si="5"/>
        <v/>
      </c>
      <c r="BJ13" s="19" t="str">
        <f t="shared" si="5"/>
        <v/>
      </c>
      <c r="BK13" s="19" t="str">
        <f t="shared" si="5"/>
        <v/>
      </c>
      <c r="BL13" s="20" t="str">
        <f t="shared" si="5"/>
        <v/>
      </c>
      <c r="BN13" s="54"/>
      <c r="BO13" s="55"/>
      <c r="BP13" s="5" t="str">
        <f>IFERROR(HLOOKUP($D13,希望シフト!$3:$24,BS4,0),"")</f>
        <v/>
      </c>
      <c r="BQ13" s="7" t="str">
        <f>IFERROR(HLOOKUP($D13,希望シフト!$3:$24,BS5,0),"")</f>
        <v/>
      </c>
    </row>
    <row r="14" spans="2:71">
      <c r="B14" s="1" t="str">
        <f>$C3&amp;"-"&amp;C14</f>
        <v>1-10</v>
      </c>
      <c r="C14" s="4">
        <v>10</v>
      </c>
      <c r="D14" s="2" t="str">
        <f>IFERROR(HLOOKUP($C4&amp;"-"&amp;C14,集計シート!$20:$22,2,0),"")</f>
        <v/>
      </c>
      <c r="E14" s="18" t="str">
        <f t="shared" si="0"/>
        <v/>
      </c>
      <c r="F14" s="19" t="str">
        <f t="shared" si="0"/>
        <v/>
      </c>
      <c r="G14" s="19" t="str">
        <f t="shared" si="0"/>
        <v/>
      </c>
      <c r="H14" s="20" t="str">
        <f t="shared" si="0"/>
        <v/>
      </c>
      <c r="I14" s="18" t="str">
        <f t="shared" si="0"/>
        <v/>
      </c>
      <c r="J14" s="19" t="str">
        <f t="shared" si="0"/>
        <v/>
      </c>
      <c r="K14" s="19" t="str">
        <f t="shared" si="0"/>
        <v/>
      </c>
      <c r="L14" s="20" t="str">
        <f t="shared" si="0"/>
        <v/>
      </c>
      <c r="M14" s="18" t="str">
        <f t="shared" si="0"/>
        <v/>
      </c>
      <c r="N14" s="19" t="str">
        <f t="shared" si="0"/>
        <v/>
      </c>
      <c r="O14" s="19" t="str">
        <f t="shared" si="1"/>
        <v/>
      </c>
      <c r="P14" s="20" t="str">
        <f t="shared" si="1"/>
        <v/>
      </c>
      <c r="Q14" s="18" t="str">
        <f t="shared" si="1"/>
        <v/>
      </c>
      <c r="R14" s="19" t="str">
        <f t="shared" si="1"/>
        <v/>
      </c>
      <c r="S14" s="19" t="str">
        <f t="shared" si="1"/>
        <v/>
      </c>
      <c r="T14" s="20" t="str">
        <f t="shared" si="1"/>
        <v/>
      </c>
      <c r="U14" s="18" t="str">
        <f t="shared" si="1"/>
        <v/>
      </c>
      <c r="V14" s="19" t="str">
        <f t="shared" si="1"/>
        <v/>
      </c>
      <c r="W14" s="19" t="str">
        <f t="shared" si="1"/>
        <v/>
      </c>
      <c r="X14" s="20" t="str">
        <f t="shared" si="1"/>
        <v/>
      </c>
      <c r="Y14" s="18" t="str">
        <f t="shared" si="2"/>
        <v/>
      </c>
      <c r="Z14" s="19" t="str">
        <f t="shared" si="2"/>
        <v/>
      </c>
      <c r="AA14" s="19" t="str">
        <f t="shared" si="2"/>
        <v/>
      </c>
      <c r="AB14" s="20" t="str">
        <f t="shared" si="2"/>
        <v/>
      </c>
      <c r="AC14" s="18" t="str">
        <f t="shared" si="2"/>
        <v/>
      </c>
      <c r="AD14" s="19" t="str">
        <f t="shared" si="2"/>
        <v/>
      </c>
      <c r="AE14" s="19" t="str">
        <f t="shared" si="2"/>
        <v/>
      </c>
      <c r="AF14" s="20" t="str">
        <f t="shared" si="2"/>
        <v/>
      </c>
      <c r="AG14" s="18" t="str">
        <f t="shared" si="2"/>
        <v/>
      </c>
      <c r="AH14" s="19" t="str">
        <f t="shared" si="2"/>
        <v/>
      </c>
      <c r="AI14" s="19" t="str">
        <f t="shared" si="3"/>
        <v/>
      </c>
      <c r="AJ14" s="20" t="str">
        <f t="shared" si="3"/>
        <v/>
      </c>
      <c r="AK14" s="18" t="str">
        <f t="shared" si="3"/>
        <v/>
      </c>
      <c r="AL14" s="19" t="str">
        <f t="shared" si="3"/>
        <v/>
      </c>
      <c r="AM14" s="19" t="str">
        <f t="shared" si="3"/>
        <v/>
      </c>
      <c r="AN14" s="20" t="str">
        <f t="shared" si="3"/>
        <v/>
      </c>
      <c r="AO14" s="18" t="str">
        <f t="shared" si="3"/>
        <v/>
      </c>
      <c r="AP14" s="19" t="str">
        <f t="shared" si="3"/>
        <v/>
      </c>
      <c r="AQ14" s="19" t="str">
        <f t="shared" si="3"/>
        <v/>
      </c>
      <c r="AR14" s="20" t="str">
        <f t="shared" si="3"/>
        <v/>
      </c>
      <c r="AS14" s="18" t="str">
        <f t="shared" si="4"/>
        <v/>
      </c>
      <c r="AT14" s="19" t="str">
        <f t="shared" si="4"/>
        <v/>
      </c>
      <c r="AU14" s="19" t="str">
        <f t="shared" si="4"/>
        <v/>
      </c>
      <c r="AV14" s="20" t="str">
        <f t="shared" si="4"/>
        <v/>
      </c>
      <c r="AW14" s="18" t="str">
        <f t="shared" si="4"/>
        <v/>
      </c>
      <c r="AX14" s="19" t="str">
        <f t="shared" si="4"/>
        <v/>
      </c>
      <c r="AY14" s="19" t="str">
        <f t="shared" si="4"/>
        <v/>
      </c>
      <c r="AZ14" s="20" t="str">
        <f t="shared" si="4"/>
        <v/>
      </c>
      <c r="BA14" s="18" t="str">
        <f t="shared" si="4"/>
        <v/>
      </c>
      <c r="BB14" s="19" t="str">
        <f t="shared" si="4"/>
        <v/>
      </c>
      <c r="BC14" s="19" t="str">
        <f t="shared" si="5"/>
        <v/>
      </c>
      <c r="BD14" s="20" t="str">
        <f t="shared" si="5"/>
        <v/>
      </c>
      <c r="BE14" s="18" t="str">
        <f t="shared" si="5"/>
        <v/>
      </c>
      <c r="BF14" s="19" t="str">
        <f t="shared" si="5"/>
        <v/>
      </c>
      <c r="BG14" s="19" t="str">
        <f t="shared" si="5"/>
        <v/>
      </c>
      <c r="BH14" s="20" t="str">
        <f t="shared" si="5"/>
        <v/>
      </c>
      <c r="BI14" s="18" t="str">
        <f t="shared" si="5"/>
        <v/>
      </c>
      <c r="BJ14" s="19" t="str">
        <f t="shared" si="5"/>
        <v/>
      </c>
      <c r="BK14" s="19" t="str">
        <f t="shared" si="5"/>
        <v/>
      </c>
      <c r="BL14" s="20" t="str">
        <f t="shared" si="5"/>
        <v/>
      </c>
      <c r="BN14" s="54"/>
      <c r="BO14" s="55"/>
      <c r="BP14" s="5" t="str">
        <f>IFERROR(HLOOKUP($D14,希望シフト!$3:$24,BS4,0),"")</f>
        <v/>
      </c>
      <c r="BQ14" s="7" t="str">
        <f>IFERROR(HLOOKUP($D14,希望シフト!$3:$24,BS5,0),"")</f>
        <v/>
      </c>
    </row>
    <row r="16" spans="2:71" ht="25.2">
      <c r="C16" s="3">
        <v>2</v>
      </c>
      <c r="D16" s="77" t="str">
        <f>VLOOKUP(C16,希望シフト!$B$4:$C$14,2,0)</f>
        <v>ハンバーガー店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U16" s="78">
        <f>VLOOKUP($BS16&amp;"勤務店舗番号",希望シフト!$E:$F,2,0)</f>
        <v>44192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N16" s="74" t="s">
        <v>46</v>
      </c>
      <c r="BO16" s="74"/>
      <c r="BP16" s="75" t="s">
        <v>44</v>
      </c>
      <c r="BQ16" s="75"/>
      <c r="BS16" s="8" t="str">
        <f>$BS$3</f>
        <v>7日目</v>
      </c>
    </row>
    <row r="17" spans="2:71">
      <c r="C17" s="4"/>
      <c r="D17" s="17" t="s">
        <v>3</v>
      </c>
      <c r="E17" s="76" t="s">
        <v>28</v>
      </c>
      <c r="F17" s="76"/>
      <c r="G17" s="76"/>
      <c r="H17" s="76"/>
      <c r="I17" s="76" t="s">
        <v>29</v>
      </c>
      <c r="J17" s="76"/>
      <c r="K17" s="76"/>
      <c r="L17" s="76"/>
      <c r="M17" s="76" t="s">
        <v>30</v>
      </c>
      <c r="N17" s="76"/>
      <c r="O17" s="76"/>
      <c r="P17" s="76"/>
      <c r="Q17" s="76" t="s">
        <v>31</v>
      </c>
      <c r="R17" s="76"/>
      <c r="S17" s="76"/>
      <c r="T17" s="76"/>
      <c r="U17" s="76" t="s">
        <v>32</v>
      </c>
      <c r="V17" s="76"/>
      <c r="W17" s="76"/>
      <c r="X17" s="76"/>
      <c r="Y17" s="76" t="s">
        <v>33</v>
      </c>
      <c r="Z17" s="76"/>
      <c r="AA17" s="76"/>
      <c r="AB17" s="76"/>
      <c r="AC17" s="76" t="s">
        <v>34</v>
      </c>
      <c r="AD17" s="76"/>
      <c r="AE17" s="76"/>
      <c r="AF17" s="76"/>
      <c r="AG17" s="76" t="s">
        <v>42</v>
      </c>
      <c r="AH17" s="76"/>
      <c r="AI17" s="76"/>
      <c r="AJ17" s="76"/>
      <c r="AK17" s="76" t="s">
        <v>41</v>
      </c>
      <c r="AL17" s="76"/>
      <c r="AM17" s="76"/>
      <c r="AN17" s="76"/>
      <c r="AO17" s="76" t="s">
        <v>40</v>
      </c>
      <c r="AP17" s="76"/>
      <c r="AQ17" s="76"/>
      <c r="AR17" s="76"/>
      <c r="AS17" s="76" t="s">
        <v>39</v>
      </c>
      <c r="AT17" s="76"/>
      <c r="AU17" s="76"/>
      <c r="AV17" s="76"/>
      <c r="AW17" s="76" t="s">
        <v>38</v>
      </c>
      <c r="AX17" s="76"/>
      <c r="AY17" s="76"/>
      <c r="AZ17" s="76"/>
      <c r="BA17" s="76" t="s">
        <v>37</v>
      </c>
      <c r="BB17" s="76"/>
      <c r="BC17" s="76"/>
      <c r="BD17" s="76"/>
      <c r="BE17" s="76" t="s">
        <v>36</v>
      </c>
      <c r="BF17" s="76"/>
      <c r="BG17" s="76"/>
      <c r="BH17" s="76"/>
      <c r="BI17" s="76" t="s">
        <v>35</v>
      </c>
      <c r="BJ17" s="76"/>
      <c r="BK17" s="76"/>
      <c r="BL17" s="76"/>
      <c r="BN17" s="15" t="s">
        <v>5</v>
      </c>
      <c r="BO17" s="16" t="s">
        <v>45</v>
      </c>
      <c r="BP17" s="15" t="s">
        <v>5</v>
      </c>
      <c r="BQ17" s="16" t="s">
        <v>45</v>
      </c>
      <c r="BS17" s="8">
        <f>MATCH(BS16&amp;BP17,希望シフト!$E$3:$E$24,0)</f>
        <v>21</v>
      </c>
    </row>
    <row r="18" spans="2:71">
      <c r="B18" s="1" t="str">
        <f>$C16&amp;"-"&amp;C18</f>
        <v>2-1</v>
      </c>
      <c r="C18" s="4">
        <v>1</v>
      </c>
      <c r="D18" s="2" t="str">
        <f>IFERROR(HLOOKUP($C16&amp;"-"&amp;C18,集計シート!$20:$22,2,0),"")</f>
        <v/>
      </c>
      <c r="E18" s="18" t="str">
        <f t="shared" ref="E18:N27" si="6">IF(AND(E$1&gt;=$BP18,E$1&lt;$BQ18),"■","")</f>
        <v/>
      </c>
      <c r="F18" s="19" t="str">
        <f t="shared" si="6"/>
        <v/>
      </c>
      <c r="G18" s="19" t="str">
        <f t="shared" si="6"/>
        <v/>
      </c>
      <c r="H18" s="20" t="str">
        <f t="shared" si="6"/>
        <v/>
      </c>
      <c r="I18" s="18" t="str">
        <f t="shared" si="6"/>
        <v/>
      </c>
      <c r="J18" s="19" t="str">
        <f t="shared" si="6"/>
        <v/>
      </c>
      <c r="K18" s="19" t="str">
        <f t="shared" si="6"/>
        <v/>
      </c>
      <c r="L18" s="20" t="str">
        <f t="shared" si="6"/>
        <v/>
      </c>
      <c r="M18" s="18" t="str">
        <f t="shared" si="6"/>
        <v/>
      </c>
      <c r="N18" s="19" t="str">
        <f t="shared" si="6"/>
        <v/>
      </c>
      <c r="O18" s="19" t="str">
        <f t="shared" ref="O18:X27" si="7">IF(AND(O$1&gt;=$BP18,O$1&lt;$BQ18),"■","")</f>
        <v/>
      </c>
      <c r="P18" s="20" t="str">
        <f t="shared" si="7"/>
        <v/>
      </c>
      <c r="Q18" s="18" t="str">
        <f t="shared" si="7"/>
        <v/>
      </c>
      <c r="R18" s="19" t="str">
        <f t="shared" si="7"/>
        <v/>
      </c>
      <c r="S18" s="19" t="str">
        <f t="shared" si="7"/>
        <v/>
      </c>
      <c r="T18" s="20" t="str">
        <f t="shared" si="7"/>
        <v/>
      </c>
      <c r="U18" s="18" t="str">
        <f t="shared" si="7"/>
        <v/>
      </c>
      <c r="V18" s="19" t="str">
        <f t="shared" si="7"/>
        <v/>
      </c>
      <c r="W18" s="19" t="str">
        <f t="shared" si="7"/>
        <v/>
      </c>
      <c r="X18" s="20" t="str">
        <f t="shared" si="7"/>
        <v/>
      </c>
      <c r="Y18" s="18" t="str">
        <f t="shared" ref="Y18:AH27" si="8">IF(AND(Y$1&gt;=$BP18,Y$1&lt;$BQ18),"■","")</f>
        <v/>
      </c>
      <c r="Z18" s="19" t="str">
        <f t="shared" si="8"/>
        <v/>
      </c>
      <c r="AA18" s="19" t="str">
        <f t="shared" si="8"/>
        <v/>
      </c>
      <c r="AB18" s="20" t="str">
        <f t="shared" si="8"/>
        <v/>
      </c>
      <c r="AC18" s="18" t="str">
        <f t="shared" si="8"/>
        <v/>
      </c>
      <c r="AD18" s="19" t="str">
        <f t="shared" si="8"/>
        <v/>
      </c>
      <c r="AE18" s="19" t="str">
        <f t="shared" si="8"/>
        <v/>
      </c>
      <c r="AF18" s="20" t="str">
        <f t="shared" si="8"/>
        <v/>
      </c>
      <c r="AG18" s="18" t="str">
        <f t="shared" si="8"/>
        <v/>
      </c>
      <c r="AH18" s="19" t="str">
        <f t="shared" si="8"/>
        <v/>
      </c>
      <c r="AI18" s="19" t="str">
        <f t="shared" ref="AI18:AR27" si="9">IF(AND(AI$1&gt;=$BP18,AI$1&lt;$BQ18),"■","")</f>
        <v/>
      </c>
      <c r="AJ18" s="20" t="str">
        <f t="shared" si="9"/>
        <v/>
      </c>
      <c r="AK18" s="18" t="str">
        <f t="shared" si="9"/>
        <v/>
      </c>
      <c r="AL18" s="19" t="str">
        <f t="shared" si="9"/>
        <v/>
      </c>
      <c r="AM18" s="19" t="str">
        <f t="shared" si="9"/>
        <v/>
      </c>
      <c r="AN18" s="20" t="str">
        <f t="shared" si="9"/>
        <v/>
      </c>
      <c r="AO18" s="18" t="str">
        <f t="shared" si="9"/>
        <v/>
      </c>
      <c r="AP18" s="19" t="str">
        <f t="shared" si="9"/>
        <v/>
      </c>
      <c r="AQ18" s="19" t="str">
        <f t="shared" si="9"/>
        <v/>
      </c>
      <c r="AR18" s="20" t="str">
        <f t="shared" si="9"/>
        <v/>
      </c>
      <c r="AS18" s="18" t="str">
        <f t="shared" ref="AS18:BB27" si="10">IF(AND(AS$1&gt;=$BP18,AS$1&lt;$BQ18),"■","")</f>
        <v/>
      </c>
      <c r="AT18" s="19" t="str">
        <f t="shared" si="10"/>
        <v/>
      </c>
      <c r="AU18" s="19" t="str">
        <f t="shared" si="10"/>
        <v/>
      </c>
      <c r="AV18" s="20" t="str">
        <f t="shared" si="10"/>
        <v/>
      </c>
      <c r="AW18" s="18" t="str">
        <f t="shared" si="10"/>
        <v/>
      </c>
      <c r="AX18" s="19" t="str">
        <f t="shared" si="10"/>
        <v/>
      </c>
      <c r="AY18" s="19" t="str">
        <f t="shared" si="10"/>
        <v/>
      </c>
      <c r="AZ18" s="20" t="str">
        <f t="shared" si="10"/>
        <v/>
      </c>
      <c r="BA18" s="18" t="str">
        <f t="shared" si="10"/>
        <v/>
      </c>
      <c r="BB18" s="19" t="str">
        <f t="shared" si="10"/>
        <v/>
      </c>
      <c r="BC18" s="19" t="str">
        <f t="shared" ref="BC18:BL27" si="11">IF(AND(BC$1&gt;=$BP18,BC$1&lt;$BQ18),"■","")</f>
        <v/>
      </c>
      <c r="BD18" s="20" t="str">
        <f t="shared" si="11"/>
        <v/>
      </c>
      <c r="BE18" s="18" t="str">
        <f t="shared" si="11"/>
        <v/>
      </c>
      <c r="BF18" s="19" t="str">
        <f t="shared" si="11"/>
        <v/>
      </c>
      <c r="BG18" s="19" t="str">
        <f t="shared" si="11"/>
        <v/>
      </c>
      <c r="BH18" s="20" t="str">
        <f t="shared" si="11"/>
        <v/>
      </c>
      <c r="BI18" s="18" t="str">
        <f t="shared" si="11"/>
        <v/>
      </c>
      <c r="BJ18" s="19" t="str">
        <f t="shared" si="11"/>
        <v/>
      </c>
      <c r="BK18" s="19" t="str">
        <f t="shared" si="11"/>
        <v/>
      </c>
      <c r="BL18" s="20" t="str">
        <f t="shared" si="11"/>
        <v/>
      </c>
      <c r="BN18" s="56"/>
      <c r="BO18" s="57"/>
      <c r="BP18" s="5" t="str">
        <f>IFERROR(HLOOKUP($D18,希望シフト!$3:$24,BS17,0),"")</f>
        <v/>
      </c>
      <c r="BQ18" s="7" t="str">
        <f>IFERROR(HLOOKUP($D18,希望シフト!$3:$24,BS18,0),"")</f>
        <v/>
      </c>
      <c r="BS18" s="8">
        <f>MATCH(BS16&amp;BQ17,希望シフト!$E$3:$E$24,0)</f>
        <v>22</v>
      </c>
    </row>
    <row r="19" spans="2:71">
      <c r="B19" s="1" t="str">
        <f>$C16&amp;"-"&amp;C19</f>
        <v>2-2</v>
      </c>
      <c r="C19" s="4">
        <v>2</v>
      </c>
      <c r="D19" s="2" t="str">
        <f>IFERROR(HLOOKUP($C16&amp;"-"&amp;C19,集計シート!$20:$22,2,0),"")</f>
        <v/>
      </c>
      <c r="E19" s="18" t="str">
        <f t="shared" si="6"/>
        <v/>
      </c>
      <c r="F19" s="19" t="str">
        <f t="shared" si="6"/>
        <v/>
      </c>
      <c r="G19" s="19" t="str">
        <f t="shared" si="6"/>
        <v/>
      </c>
      <c r="H19" s="20" t="str">
        <f t="shared" si="6"/>
        <v/>
      </c>
      <c r="I19" s="18" t="str">
        <f t="shared" si="6"/>
        <v/>
      </c>
      <c r="J19" s="19" t="str">
        <f t="shared" si="6"/>
        <v/>
      </c>
      <c r="K19" s="19" t="str">
        <f t="shared" si="6"/>
        <v/>
      </c>
      <c r="L19" s="20" t="str">
        <f t="shared" si="6"/>
        <v/>
      </c>
      <c r="M19" s="18" t="str">
        <f t="shared" si="6"/>
        <v/>
      </c>
      <c r="N19" s="19" t="str">
        <f t="shared" si="6"/>
        <v/>
      </c>
      <c r="O19" s="19" t="str">
        <f t="shared" si="7"/>
        <v/>
      </c>
      <c r="P19" s="20" t="str">
        <f t="shared" si="7"/>
        <v/>
      </c>
      <c r="Q19" s="18" t="str">
        <f t="shared" si="7"/>
        <v/>
      </c>
      <c r="R19" s="19" t="str">
        <f t="shared" si="7"/>
        <v/>
      </c>
      <c r="S19" s="19" t="str">
        <f t="shared" si="7"/>
        <v/>
      </c>
      <c r="T19" s="20" t="str">
        <f t="shared" si="7"/>
        <v/>
      </c>
      <c r="U19" s="18" t="str">
        <f t="shared" si="7"/>
        <v/>
      </c>
      <c r="V19" s="19" t="str">
        <f t="shared" si="7"/>
        <v/>
      </c>
      <c r="W19" s="19" t="str">
        <f t="shared" si="7"/>
        <v/>
      </c>
      <c r="X19" s="20" t="str">
        <f t="shared" si="7"/>
        <v/>
      </c>
      <c r="Y19" s="18" t="str">
        <f t="shared" si="8"/>
        <v/>
      </c>
      <c r="Z19" s="19" t="str">
        <f t="shared" si="8"/>
        <v/>
      </c>
      <c r="AA19" s="19" t="str">
        <f t="shared" si="8"/>
        <v/>
      </c>
      <c r="AB19" s="20" t="str">
        <f t="shared" si="8"/>
        <v/>
      </c>
      <c r="AC19" s="18" t="str">
        <f t="shared" si="8"/>
        <v/>
      </c>
      <c r="AD19" s="19" t="str">
        <f t="shared" si="8"/>
        <v/>
      </c>
      <c r="AE19" s="19" t="str">
        <f t="shared" si="8"/>
        <v/>
      </c>
      <c r="AF19" s="20" t="str">
        <f t="shared" si="8"/>
        <v/>
      </c>
      <c r="AG19" s="18" t="str">
        <f t="shared" si="8"/>
        <v/>
      </c>
      <c r="AH19" s="19" t="str">
        <f t="shared" si="8"/>
        <v/>
      </c>
      <c r="AI19" s="19" t="str">
        <f t="shared" si="9"/>
        <v/>
      </c>
      <c r="AJ19" s="20" t="str">
        <f t="shared" si="9"/>
        <v/>
      </c>
      <c r="AK19" s="18" t="str">
        <f t="shared" si="9"/>
        <v/>
      </c>
      <c r="AL19" s="19" t="str">
        <f t="shared" si="9"/>
        <v/>
      </c>
      <c r="AM19" s="19" t="str">
        <f t="shared" si="9"/>
        <v/>
      </c>
      <c r="AN19" s="20" t="str">
        <f t="shared" si="9"/>
        <v/>
      </c>
      <c r="AO19" s="18" t="str">
        <f t="shared" si="9"/>
        <v/>
      </c>
      <c r="AP19" s="19" t="str">
        <f t="shared" si="9"/>
        <v/>
      </c>
      <c r="AQ19" s="19" t="str">
        <f t="shared" si="9"/>
        <v/>
      </c>
      <c r="AR19" s="20" t="str">
        <f t="shared" si="9"/>
        <v/>
      </c>
      <c r="AS19" s="18" t="str">
        <f t="shared" si="10"/>
        <v/>
      </c>
      <c r="AT19" s="19" t="str">
        <f t="shared" si="10"/>
        <v/>
      </c>
      <c r="AU19" s="19" t="str">
        <f t="shared" si="10"/>
        <v/>
      </c>
      <c r="AV19" s="20" t="str">
        <f t="shared" si="10"/>
        <v/>
      </c>
      <c r="AW19" s="18" t="str">
        <f t="shared" si="10"/>
        <v/>
      </c>
      <c r="AX19" s="19" t="str">
        <f t="shared" si="10"/>
        <v/>
      </c>
      <c r="AY19" s="19" t="str">
        <f t="shared" si="10"/>
        <v/>
      </c>
      <c r="AZ19" s="20" t="str">
        <f t="shared" si="10"/>
        <v/>
      </c>
      <c r="BA19" s="18" t="str">
        <f t="shared" si="10"/>
        <v/>
      </c>
      <c r="BB19" s="19" t="str">
        <f t="shared" si="10"/>
        <v/>
      </c>
      <c r="BC19" s="19" t="str">
        <f t="shared" si="11"/>
        <v/>
      </c>
      <c r="BD19" s="20" t="str">
        <f t="shared" si="11"/>
        <v/>
      </c>
      <c r="BE19" s="18" t="str">
        <f t="shared" si="11"/>
        <v/>
      </c>
      <c r="BF19" s="19" t="str">
        <f t="shared" si="11"/>
        <v/>
      </c>
      <c r="BG19" s="19" t="str">
        <f t="shared" si="11"/>
        <v/>
      </c>
      <c r="BH19" s="20" t="str">
        <f t="shared" si="11"/>
        <v/>
      </c>
      <c r="BI19" s="18" t="str">
        <f t="shared" si="11"/>
        <v/>
      </c>
      <c r="BJ19" s="19" t="str">
        <f t="shared" si="11"/>
        <v/>
      </c>
      <c r="BK19" s="19" t="str">
        <f t="shared" si="11"/>
        <v/>
      </c>
      <c r="BL19" s="20" t="str">
        <f t="shared" si="11"/>
        <v/>
      </c>
      <c r="BN19" s="56"/>
      <c r="BO19" s="57"/>
      <c r="BP19" s="5" t="str">
        <f>IFERROR(HLOOKUP($D19,希望シフト!$3:$24,BS17,0),"")</f>
        <v/>
      </c>
      <c r="BQ19" s="7" t="str">
        <f>IFERROR(HLOOKUP($D19,希望シフト!$3:$24,BS18,0),"")</f>
        <v/>
      </c>
    </row>
    <row r="20" spans="2:71">
      <c r="B20" s="1" t="str">
        <f>$C16&amp;"-"&amp;C20</f>
        <v>2-3</v>
      </c>
      <c r="C20" s="4">
        <v>3</v>
      </c>
      <c r="D20" s="2" t="str">
        <f>IFERROR(HLOOKUP($C16&amp;"-"&amp;C20,集計シート!$20:$22,2,0),"")</f>
        <v/>
      </c>
      <c r="E20" s="18" t="str">
        <f t="shared" si="6"/>
        <v/>
      </c>
      <c r="F20" s="19" t="str">
        <f t="shared" si="6"/>
        <v/>
      </c>
      <c r="G20" s="19" t="str">
        <f t="shared" si="6"/>
        <v/>
      </c>
      <c r="H20" s="20" t="str">
        <f t="shared" si="6"/>
        <v/>
      </c>
      <c r="I20" s="18" t="str">
        <f t="shared" si="6"/>
        <v/>
      </c>
      <c r="J20" s="19" t="str">
        <f t="shared" si="6"/>
        <v/>
      </c>
      <c r="K20" s="19" t="str">
        <f t="shared" si="6"/>
        <v/>
      </c>
      <c r="L20" s="20" t="str">
        <f t="shared" si="6"/>
        <v/>
      </c>
      <c r="M20" s="18" t="str">
        <f t="shared" si="6"/>
        <v/>
      </c>
      <c r="N20" s="19" t="str">
        <f t="shared" si="6"/>
        <v/>
      </c>
      <c r="O20" s="19" t="str">
        <f t="shared" si="7"/>
        <v/>
      </c>
      <c r="P20" s="20" t="str">
        <f t="shared" si="7"/>
        <v/>
      </c>
      <c r="Q20" s="18" t="str">
        <f t="shared" si="7"/>
        <v/>
      </c>
      <c r="R20" s="19" t="str">
        <f t="shared" si="7"/>
        <v/>
      </c>
      <c r="S20" s="19" t="str">
        <f t="shared" si="7"/>
        <v/>
      </c>
      <c r="T20" s="20" t="str">
        <f t="shared" si="7"/>
        <v/>
      </c>
      <c r="U20" s="18" t="str">
        <f t="shared" si="7"/>
        <v/>
      </c>
      <c r="V20" s="19" t="str">
        <f t="shared" si="7"/>
        <v/>
      </c>
      <c r="W20" s="19" t="str">
        <f t="shared" si="7"/>
        <v/>
      </c>
      <c r="X20" s="20" t="str">
        <f t="shared" si="7"/>
        <v/>
      </c>
      <c r="Y20" s="18" t="str">
        <f t="shared" si="8"/>
        <v/>
      </c>
      <c r="Z20" s="19" t="str">
        <f t="shared" si="8"/>
        <v/>
      </c>
      <c r="AA20" s="19" t="str">
        <f t="shared" si="8"/>
        <v/>
      </c>
      <c r="AB20" s="20" t="str">
        <f t="shared" si="8"/>
        <v/>
      </c>
      <c r="AC20" s="18" t="str">
        <f t="shared" si="8"/>
        <v/>
      </c>
      <c r="AD20" s="19" t="str">
        <f t="shared" si="8"/>
        <v/>
      </c>
      <c r="AE20" s="19" t="str">
        <f t="shared" si="8"/>
        <v/>
      </c>
      <c r="AF20" s="20" t="str">
        <f t="shared" si="8"/>
        <v/>
      </c>
      <c r="AG20" s="18" t="str">
        <f t="shared" si="8"/>
        <v/>
      </c>
      <c r="AH20" s="19" t="str">
        <f t="shared" si="8"/>
        <v/>
      </c>
      <c r="AI20" s="19" t="str">
        <f t="shared" si="9"/>
        <v/>
      </c>
      <c r="AJ20" s="20" t="str">
        <f t="shared" si="9"/>
        <v/>
      </c>
      <c r="AK20" s="18" t="str">
        <f t="shared" si="9"/>
        <v/>
      </c>
      <c r="AL20" s="19" t="str">
        <f t="shared" si="9"/>
        <v/>
      </c>
      <c r="AM20" s="19" t="str">
        <f t="shared" si="9"/>
        <v/>
      </c>
      <c r="AN20" s="20" t="str">
        <f t="shared" si="9"/>
        <v/>
      </c>
      <c r="AO20" s="18" t="str">
        <f t="shared" si="9"/>
        <v/>
      </c>
      <c r="AP20" s="19" t="str">
        <f t="shared" si="9"/>
        <v/>
      </c>
      <c r="AQ20" s="19" t="str">
        <f t="shared" si="9"/>
        <v/>
      </c>
      <c r="AR20" s="20" t="str">
        <f t="shared" si="9"/>
        <v/>
      </c>
      <c r="AS20" s="18" t="str">
        <f t="shared" si="10"/>
        <v/>
      </c>
      <c r="AT20" s="19" t="str">
        <f t="shared" si="10"/>
        <v/>
      </c>
      <c r="AU20" s="19" t="str">
        <f t="shared" si="10"/>
        <v/>
      </c>
      <c r="AV20" s="20" t="str">
        <f t="shared" si="10"/>
        <v/>
      </c>
      <c r="AW20" s="18" t="str">
        <f t="shared" si="10"/>
        <v/>
      </c>
      <c r="AX20" s="19" t="str">
        <f t="shared" si="10"/>
        <v/>
      </c>
      <c r="AY20" s="19" t="str">
        <f t="shared" si="10"/>
        <v/>
      </c>
      <c r="AZ20" s="20" t="str">
        <f t="shared" si="10"/>
        <v/>
      </c>
      <c r="BA20" s="18" t="str">
        <f t="shared" si="10"/>
        <v/>
      </c>
      <c r="BB20" s="19" t="str">
        <f t="shared" si="10"/>
        <v/>
      </c>
      <c r="BC20" s="19" t="str">
        <f t="shared" si="11"/>
        <v/>
      </c>
      <c r="BD20" s="20" t="str">
        <f t="shared" si="11"/>
        <v/>
      </c>
      <c r="BE20" s="18" t="str">
        <f t="shared" si="11"/>
        <v/>
      </c>
      <c r="BF20" s="19" t="str">
        <f t="shared" si="11"/>
        <v/>
      </c>
      <c r="BG20" s="19" t="str">
        <f t="shared" si="11"/>
        <v/>
      </c>
      <c r="BH20" s="20" t="str">
        <f t="shared" si="11"/>
        <v/>
      </c>
      <c r="BI20" s="18" t="str">
        <f t="shared" si="11"/>
        <v/>
      </c>
      <c r="BJ20" s="19" t="str">
        <f t="shared" si="11"/>
        <v/>
      </c>
      <c r="BK20" s="19" t="str">
        <f t="shared" si="11"/>
        <v/>
      </c>
      <c r="BL20" s="20" t="str">
        <f t="shared" si="11"/>
        <v/>
      </c>
      <c r="BN20" s="56"/>
      <c r="BO20" s="57"/>
      <c r="BP20" s="5" t="str">
        <f>IFERROR(HLOOKUP($D20,希望シフト!$3:$24,BS17,0),"")</f>
        <v/>
      </c>
      <c r="BQ20" s="7" t="str">
        <f>IFERROR(HLOOKUP($D20,希望シフト!$3:$24,BS18,0),"")</f>
        <v/>
      </c>
    </row>
    <row r="21" spans="2:71">
      <c r="B21" s="1" t="str">
        <f>$C16&amp;"-"&amp;C21</f>
        <v>2-4</v>
      </c>
      <c r="C21" s="4">
        <v>4</v>
      </c>
      <c r="D21" s="2" t="str">
        <f>IFERROR(HLOOKUP($C16&amp;"-"&amp;C21,集計シート!$20:$22,2,0),"")</f>
        <v/>
      </c>
      <c r="E21" s="18" t="str">
        <f t="shared" si="6"/>
        <v/>
      </c>
      <c r="F21" s="19" t="str">
        <f t="shared" si="6"/>
        <v/>
      </c>
      <c r="G21" s="19" t="str">
        <f t="shared" si="6"/>
        <v/>
      </c>
      <c r="H21" s="20" t="str">
        <f t="shared" si="6"/>
        <v/>
      </c>
      <c r="I21" s="18" t="str">
        <f t="shared" si="6"/>
        <v/>
      </c>
      <c r="J21" s="19" t="str">
        <f t="shared" si="6"/>
        <v/>
      </c>
      <c r="K21" s="19" t="str">
        <f t="shared" si="6"/>
        <v/>
      </c>
      <c r="L21" s="20" t="str">
        <f t="shared" si="6"/>
        <v/>
      </c>
      <c r="M21" s="18" t="str">
        <f t="shared" si="6"/>
        <v/>
      </c>
      <c r="N21" s="19" t="str">
        <f t="shared" si="6"/>
        <v/>
      </c>
      <c r="O21" s="19" t="str">
        <f t="shared" si="7"/>
        <v/>
      </c>
      <c r="P21" s="20" t="str">
        <f t="shared" si="7"/>
        <v/>
      </c>
      <c r="Q21" s="18" t="str">
        <f t="shared" si="7"/>
        <v/>
      </c>
      <c r="R21" s="19" t="str">
        <f t="shared" si="7"/>
        <v/>
      </c>
      <c r="S21" s="19" t="str">
        <f t="shared" si="7"/>
        <v/>
      </c>
      <c r="T21" s="20" t="str">
        <f t="shared" si="7"/>
        <v/>
      </c>
      <c r="U21" s="18" t="str">
        <f t="shared" si="7"/>
        <v/>
      </c>
      <c r="V21" s="19" t="str">
        <f t="shared" si="7"/>
        <v/>
      </c>
      <c r="W21" s="19" t="str">
        <f t="shared" si="7"/>
        <v/>
      </c>
      <c r="X21" s="20" t="str">
        <f t="shared" si="7"/>
        <v/>
      </c>
      <c r="Y21" s="18" t="str">
        <f t="shared" si="8"/>
        <v/>
      </c>
      <c r="Z21" s="19" t="str">
        <f t="shared" si="8"/>
        <v/>
      </c>
      <c r="AA21" s="19" t="str">
        <f t="shared" si="8"/>
        <v/>
      </c>
      <c r="AB21" s="20" t="str">
        <f t="shared" si="8"/>
        <v/>
      </c>
      <c r="AC21" s="18" t="str">
        <f t="shared" si="8"/>
        <v/>
      </c>
      <c r="AD21" s="19" t="str">
        <f t="shared" si="8"/>
        <v/>
      </c>
      <c r="AE21" s="19" t="str">
        <f t="shared" si="8"/>
        <v/>
      </c>
      <c r="AF21" s="20" t="str">
        <f t="shared" si="8"/>
        <v/>
      </c>
      <c r="AG21" s="18" t="str">
        <f t="shared" si="8"/>
        <v/>
      </c>
      <c r="AH21" s="19" t="str">
        <f t="shared" si="8"/>
        <v/>
      </c>
      <c r="AI21" s="19" t="str">
        <f t="shared" si="9"/>
        <v/>
      </c>
      <c r="AJ21" s="20" t="str">
        <f t="shared" si="9"/>
        <v/>
      </c>
      <c r="AK21" s="18" t="str">
        <f t="shared" si="9"/>
        <v/>
      </c>
      <c r="AL21" s="19" t="str">
        <f t="shared" si="9"/>
        <v/>
      </c>
      <c r="AM21" s="19" t="str">
        <f t="shared" si="9"/>
        <v/>
      </c>
      <c r="AN21" s="20" t="str">
        <f t="shared" si="9"/>
        <v/>
      </c>
      <c r="AO21" s="18" t="str">
        <f t="shared" si="9"/>
        <v/>
      </c>
      <c r="AP21" s="19" t="str">
        <f t="shared" si="9"/>
        <v/>
      </c>
      <c r="AQ21" s="19" t="str">
        <f t="shared" si="9"/>
        <v/>
      </c>
      <c r="AR21" s="20" t="str">
        <f t="shared" si="9"/>
        <v/>
      </c>
      <c r="AS21" s="18" t="str">
        <f t="shared" si="10"/>
        <v/>
      </c>
      <c r="AT21" s="19" t="str">
        <f t="shared" si="10"/>
        <v/>
      </c>
      <c r="AU21" s="19" t="str">
        <f t="shared" si="10"/>
        <v/>
      </c>
      <c r="AV21" s="20" t="str">
        <f t="shared" si="10"/>
        <v/>
      </c>
      <c r="AW21" s="18" t="str">
        <f t="shared" si="10"/>
        <v/>
      </c>
      <c r="AX21" s="19" t="str">
        <f t="shared" si="10"/>
        <v/>
      </c>
      <c r="AY21" s="19" t="str">
        <f t="shared" si="10"/>
        <v/>
      </c>
      <c r="AZ21" s="20" t="str">
        <f t="shared" si="10"/>
        <v/>
      </c>
      <c r="BA21" s="18" t="str">
        <f t="shared" si="10"/>
        <v/>
      </c>
      <c r="BB21" s="19" t="str">
        <f t="shared" si="10"/>
        <v/>
      </c>
      <c r="BC21" s="19" t="str">
        <f t="shared" si="11"/>
        <v/>
      </c>
      <c r="BD21" s="20" t="str">
        <f t="shared" si="11"/>
        <v/>
      </c>
      <c r="BE21" s="18" t="str">
        <f t="shared" si="11"/>
        <v/>
      </c>
      <c r="BF21" s="19" t="str">
        <f t="shared" si="11"/>
        <v/>
      </c>
      <c r="BG21" s="19" t="str">
        <f t="shared" si="11"/>
        <v/>
      </c>
      <c r="BH21" s="20" t="str">
        <f t="shared" si="11"/>
        <v/>
      </c>
      <c r="BI21" s="18" t="str">
        <f t="shared" si="11"/>
        <v/>
      </c>
      <c r="BJ21" s="19" t="str">
        <f t="shared" si="11"/>
        <v/>
      </c>
      <c r="BK21" s="19" t="str">
        <f t="shared" si="11"/>
        <v/>
      </c>
      <c r="BL21" s="20" t="str">
        <f t="shared" si="11"/>
        <v/>
      </c>
      <c r="BN21" s="56"/>
      <c r="BO21" s="57"/>
      <c r="BP21" s="5" t="str">
        <f>IFERROR(HLOOKUP($D21,希望シフト!$3:$24,BS17,0),"")</f>
        <v/>
      </c>
      <c r="BQ21" s="7" t="str">
        <f>IFERROR(HLOOKUP($D21,希望シフト!$3:$24,BS18,0),"")</f>
        <v/>
      </c>
    </row>
    <row r="22" spans="2:71">
      <c r="B22" s="1" t="str">
        <f>$C16&amp;"-"&amp;C22</f>
        <v>2-5</v>
      </c>
      <c r="C22" s="4">
        <v>5</v>
      </c>
      <c r="D22" s="2" t="str">
        <f>IFERROR(HLOOKUP($C16&amp;"-"&amp;C22,集計シート!$20:$22,2,0),"")</f>
        <v/>
      </c>
      <c r="E22" s="18" t="str">
        <f t="shared" si="6"/>
        <v/>
      </c>
      <c r="F22" s="19" t="str">
        <f t="shared" si="6"/>
        <v/>
      </c>
      <c r="G22" s="19" t="str">
        <f t="shared" si="6"/>
        <v/>
      </c>
      <c r="H22" s="20" t="str">
        <f t="shared" si="6"/>
        <v/>
      </c>
      <c r="I22" s="18" t="str">
        <f t="shared" si="6"/>
        <v/>
      </c>
      <c r="J22" s="19" t="str">
        <f t="shared" si="6"/>
        <v/>
      </c>
      <c r="K22" s="19" t="str">
        <f t="shared" si="6"/>
        <v/>
      </c>
      <c r="L22" s="20" t="str">
        <f t="shared" si="6"/>
        <v/>
      </c>
      <c r="M22" s="18" t="str">
        <f t="shared" si="6"/>
        <v/>
      </c>
      <c r="N22" s="19" t="str">
        <f t="shared" si="6"/>
        <v/>
      </c>
      <c r="O22" s="19" t="str">
        <f t="shared" si="7"/>
        <v/>
      </c>
      <c r="P22" s="20" t="str">
        <f t="shared" si="7"/>
        <v/>
      </c>
      <c r="Q22" s="18" t="str">
        <f t="shared" si="7"/>
        <v/>
      </c>
      <c r="R22" s="19" t="str">
        <f t="shared" si="7"/>
        <v/>
      </c>
      <c r="S22" s="19" t="str">
        <f t="shared" si="7"/>
        <v/>
      </c>
      <c r="T22" s="20" t="str">
        <f t="shared" si="7"/>
        <v/>
      </c>
      <c r="U22" s="18" t="str">
        <f t="shared" si="7"/>
        <v/>
      </c>
      <c r="V22" s="19" t="str">
        <f t="shared" si="7"/>
        <v/>
      </c>
      <c r="W22" s="19" t="str">
        <f t="shared" si="7"/>
        <v/>
      </c>
      <c r="X22" s="20" t="str">
        <f t="shared" si="7"/>
        <v/>
      </c>
      <c r="Y22" s="18" t="str">
        <f t="shared" si="8"/>
        <v/>
      </c>
      <c r="Z22" s="19" t="str">
        <f t="shared" si="8"/>
        <v/>
      </c>
      <c r="AA22" s="19" t="str">
        <f t="shared" si="8"/>
        <v/>
      </c>
      <c r="AB22" s="20" t="str">
        <f t="shared" si="8"/>
        <v/>
      </c>
      <c r="AC22" s="18" t="str">
        <f t="shared" si="8"/>
        <v/>
      </c>
      <c r="AD22" s="19" t="str">
        <f t="shared" si="8"/>
        <v/>
      </c>
      <c r="AE22" s="19" t="str">
        <f t="shared" si="8"/>
        <v/>
      </c>
      <c r="AF22" s="20" t="str">
        <f t="shared" si="8"/>
        <v/>
      </c>
      <c r="AG22" s="18" t="str">
        <f t="shared" si="8"/>
        <v/>
      </c>
      <c r="AH22" s="19" t="str">
        <f t="shared" si="8"/>
        <v/>
      </c>
      <c r="AI22" s="19" t="str">
        <f t="shared" si="9"/>
        <v/>
      </c>
      <c r="AJ22" s="20" t="str">
        <f t="shared" si="9"/>
        <v/>
      </c>
      <c r="AK22" s="18" t="str">
        <f t="shared" si="9"/>
        <v/>
      </c>
      <c r="AL22" s="19" t="str">
        <f t="shared" si="9"/>
        <v/>
      </c>
      <c r="AM22" s="19" t="str">
        <f t="shared" si="9"/>
        <v/>
      </c>
      <c r="AN22" s="20" t="str">
        <f t="shared" si="9"/>
        <v/>
      </c>
      <c r="AO22" s="18" t="str">
        <f t="shared" si="9"/>
        <v/>
      </c>
      <c r="AP22" s="19" t="str">
        <f t="shared" si="9"/>
        <v/>
      </c>
      <c r="AQ22" s="19" t="str">
        <f t="shared" si="9"/>
        <v/>
      </c>
      <c r="AR22" s="20" t="str">
        <f t="shared" si="9"/>
        <v/>
      </c>
      <c r="AS22" s="18" t="str">
        <f t="shared" si="10"/>
        <v/>
      </c>
      <c r="AT22" s="19" t="str">
        <f t="shared" si="10"/>
        <v/>
      </c>
      <c r="AU22" s="19" t="str">
        <f t="shared" si="10"/>
        <v/>
      </c>
      <c r="AV22" s="20" t="str">
        <f t="shared" si="10"/>
        <v/>
      </c>
      <c r="AW22" s="18" t="str">
        <f t="shared" si="10"/>
        <v/>
      </c>
      <c r="AX22" s="19" t="str">
        <f t="shared" si="10"/>
        <v/>
      </c>
      <c r="AY22" s="19" t="str">
        <f t="shared" si="10"/>
        <v/>
      </c>
      <c r="AZ22" s="20" t="str">
        <f t="shared" si="10"/>
        <v/>
      </c>
      <c r="BA22" s="18" t="str">
        <f t="shared" si="10"/>
        <v/>
      </c>
      <c r="BB22" s="19" t="str">
        <f t="shared" si="10"/>
        <v/>
      </c>
      <c r="BC22" s="19" t="str">
        <f t="shared" si="11"/>
        <v/>
      </c>
      <c r="BD22" s="20" t="str">
        <f t="shared" si="11"/>
        <v/>
      </c>
      <c r="BE22" s="18" t="str">
        <f t="shared" si="11"/>
        <v/>
      </c>
      <c r="BF22" s="19" t="str">
        <f t="shared" si="11"/>
        <v/>
      </c>
      <c r="BG22" s="19" t="str">
        <f t="shared" si="11"/>
        <v/>
      </c>
      <c r="BH22" s="20" t="str">
        <f t="shared" si="11"/>
        <v/>
      </c>
      <c r="BI22" s="18" t="str">
        <f t="shared" si="11"/>
        <v/>
      </c>
      <c r="BJ22" s="19" t="str">
        <f t="shared" si="11"/>
        <v/>
      </c>
      <c r="BK22" s="19" t="str">
        <f t="shared" si="11"/>
        <v/>
      </c>
      <c r="BL22" s="20" t="str">
        <f t="shared" si="11"/>
        <v/>
      </c>
      <c r="BN22" s="56"/>
      <c r="BO22" s="57"/>
      <c r="BP22" s="5" t="str">
        <f>IFERROR(HLOOKUP($D22,希望シフト!$3:$24,BS17,0),"")</f>
        <v/>
      </c>
      <c r="BQ22" s="7" t="str">
        <f>IFERROR(HLOOKUP($D22,希望シフト!$3:$24,BS18,0),"")</f>
        <v/>
      </c>
    </row>
    <row r="23" spans="2:71">
      <c r="B23" s="1" t="str">
        <f>$C16&amp;"-"&amp;C23</f>
        <v>2-6</v>
      </c>
      <c r="C23" s="4">
        <v>6</v>
      </c>
      <c r="D23" s="2" t="str">
        <f>IFERROR(HLOOKUP($C16&amp;"-"&amp;C23,集計シート!$20:$22,2,0),"")</f>
        <v/>
      </c>
      <c r="E23" s="18" t="str">
        <f t="shared" si="6"/>
        <v/>
      </c>
      <c r="F23" s="19" t="str">
        <f t="shared" si="6"/>
        <v/>
      </c>
      <c r="G23" s="19" t="str">
        <f t="shared" si="6"/>
        <v/>
      </c>
      <c r="H23" s="20" t="str">
        <f t="shared" si="6"/>
        <v/>
      </c>
      <c r="I23" s="18" t="str">
        <f t="shared" si="6"/>
        <v/>
      </c>
      <c r="J23" s="19" t="str">
        <f t="shared" si="6"/>
        <v/>
      </c>
      <c r="K23" s="19" t="str">
        <f t="shared" si="6"/>
        <v/>
      </c>
      <c r="L23" s="20" t="str">
        <f t="shared" si="6"/>
        <v/>
      </c>
      <c r="M23" s="18" t="str">
        <f t="shared" si="6"/>
        <v/>
      </c>
      <c r="N23" s="19" t="str">
        <f t="shared" si="6"/>
        <v/>
      </c>
      <c r="O23" s="19" t="str">
        <f t="shared" si="7"/>
        <v/>
      </c>
      <c r="P23" s="20" t="str">
        <f t="shared" si="7"/>
        <v/>
      </c>
      <c r="Q23" s="18" t="str">
        <f t="shared" si="7"/>
        <v/>
      </c>
      <c r="R23" s="19" t="str">
        <f t="shared" si="7"/>
        <v/>
      </c>
      <c r="S23" s="19" t="str">
        <f t="shared" si="7"/>
        <v/>
      </c>
      <c r="T23" s="20" t="str">
        <f t="shared" si="7"/>
        <v/>
      </c>
      <c r="U23" s="18" t="str">
        <f t="shared" si="7"/>
        <v/>
      </c>
      <c r="V23" s="19" t="str">
        <f t="shared" si="7"/>
        <v/>
      </c>
      <c r="W23" s="19" t="str">
        <f t="shared" si="7"/>
        <v/>
      </c>
      <c r="X23" s="20" t="str">
        <f t="shared" si="7"/>
        <v/>
      </c>
      <c r="Y23" s="18" t="str">
        <f t="shared" si="8"/>
        <v/>
      </c>
      <c r="Z23" s="19" t="str">
        <f t="shared" si="8"/>
        <v/>
      </c>
      <c r="AA23" s="19" t="str">
        <f t="shared" si="8"/>
        <v/>
      </c>
      <c r="AB23" s="20" t="str">
        <f t="shared" si="8"/>
        <v/>
      </c>
      <c r="AC23" s="18" t="str">
        <f t="shared" si="8"/>
        <v/>
      </c>
      <c r="AD23" s="19" t="str">
        <f t="shared" si="8"/>
        <v/>
      </c>
      <c r="AE23" s="19" t="str">
        <f t="shared" si="8"/>
        <v/>
      </c>
      <c r="AF23" s="20" t="str">
        <f t="shared" si="8"/>
        <v/>
      </c>
      <c r="AG23" s="18" t="str">
        <f t="shared" si="8"/>
        <v/>
      </c>
      <c r="AH23" s="19" t="str">
        <f t="shared" si="8"/>
        <v/>
      </c>
      <c r="AI23" s="19" t="str">
        <f t="shared" si="9"/>
        <v/>
      </c>
      <c r="AJ23" s="20" t="str">
        <f t="shared" si="9"/>
        <v/>
      </c>
      <c r="AK23" s="18" t="str">
        <f t="shared" si="9"/>
        <v/>
      </c>
      <c r="AL23" s="19" t="str">
        <f t="shared" si="9"/>
        <v/>
      </c>
      <c r="AM23" s="19" t="str">
        <f t="shared" si="9"/>
        <v/>
      </c>
      <c r="AN23" s="20" t="str">
        <f t="shared" si="9"/>
        <v/>
      </c>
      <c r="AO23" s="18" t="str">
        <f t="shared" si="9"/>
        <v/>
      </c>
      <c r="AP23" s="19" t="str">
        <f t="shared" si="9"/>
        <v/>
      </c>
      <c r="AQ23" s="19" t="str">
        <f t="shared" si="9"/>
        <v/>
      </c>
      <c r="AR23" s="20" t="str">
        <f t="shared" si="9"/>
        <v/>
      </c>
      <c r="AS23" s="18" t="str">
        <f t="shared" si="10"/>
        <v/>
      </c>
      <c r="AT23" s="19" t="str">
        <f t="shared" si="10"/>
        <v/>
      </c>
      <c r="AU23" s="19" t="str">
        <f t="shared" si="10"/>
        <v/>
      </c>
      <c r="AV23" s="20" t="str">
        <f t="shared" si="10"/>
        <v/>
      </c>
      <c r="AW23" s="18" t="str">
        <f t="shared" si="10"/>
        <v/>
      </c>
      <c r="AX23" s="19" t="str">
        <f t="shared" si="10"/>
        <v/>
      </c>
      <c r="AY23" s="19" t="str">
        <f t="shared" si="10"/>
        <v/>
      </c>
      <c r="AZ23" s="20" t="str">
        <f t="shared" si="10"/>
        <v/>
      </c>
      <c r="BA23" s="18" t="str">
        <f t="shared" si="10"/>
        <v/>
      </c>
      <c r="BB23" s="19" t="str">
        <f t="shared" si="10"/>
        <v/>
      </c>
      <c r="BC23" s="19" t="str">
        <f t="shared" si="11"/>
        <v/>
      </c>
      <c r="BD23" s="20" t="str">
        <f t="shared" si="11"/>
        <v/>
      </c>
      <c r="BE23" s="18" t="str">
        <f t="shared" si="11"/>
        <v/>
      </c>
      <c r="BF23" s="19" t="str">
        <f t="shared" si="11"/>
        <v/>
      </c>
      <c r="BG23" s="19" t="str">
        <f t="shared" si="11"/>
        <v/>
      </c>
      <c r="BH23" s="20" t="str">
        <f t="shared" si="11"/>
        <v/>
      </c>
      <c r="BI23" s="18" t="str">
        <f t="shared" si="11"/>
        <v/>
      </c>
      <c r="BJ23" s="19" t="str">
        <f t="shared" si="11"/>
        <v/>
      </c>
      <c r="BK23" s="19" t="str">
        <f t="shared" si="11"/>
        <v/>
      </c>
      <c r="BL23" s="20" t="str">
        <f t="shared" si="11"/>
        <v/>
      </c>
      <c r="BN23" s="56"/>
      <c r="BO23" s="57"/>
      <c r="BP23" s="5" t="str">
        <f>IFERROR(HLOOKUP($D23,希望シフト!$3:$24,BS17,0),"")</f>
        <v/>
      </c>
      <c r="BQ23" s="7" t="str">
        <f>IFERROR(HLOOKUP($D23,希望シフト!$3:$24,BS18,0),"")</f>
        <v/>
      </c>
    </row>
    <row r="24" spans="2:71">
      <c r="B24" s="1" t="str">
        <f>$C16&amp;"-"&amp;C24</f>
        <v>2-7</v>
      </c>
      <c r="C24" s="4">
        <v>7</v>
      </c>
      <c r="D24" s="2" t="str">
        <f>IFERROR(HLOOKUP($C16&amp;"-"&amp;C24,集計シート!$20:$22,2,0),"")</f>
        <v/>
      </c>
      <c r="E24" s="18" t="str">
        <f t="shared" si="6"/>
        <v/>
      </c>
      <c r="F24" s="19" t="str">
        <f t="shared" si="6"/>
        <v/>
      </c>
      <c r="G24" s="19" t="str">
        <f t="shared" si="6"/>
        <v/>
      </c>
      <c r="H24" s="20" t="str">
        <f t="shared" si="6"/>
        <v/>
      </c>
      <c r="I24" s="18" t="str">
        <f t="shared" si="6"/>
        <v/>
      </c>
      <c r="J24" s="19" t="str">
        <f t="shared" si="6"/>
        <v/>
      </c>
      <c r="K24" s="19" t="str">
        <f t="shared" si="6"/>
        <v/>
      </c>
      <c r="L24" s="20" t="str">
        <f t="shared" si="6"/>
        <v/>
      </c>
      <c r="M24" s="18" t="str">
        <f t="shared" si="6"/>
        <v/>
      </c>
      <c r="N24" s="19" t="str">
        <f t="shared" si="6"/>
        <v/>
      </c>
      <c r="O24" s="19" t="str">
        <f t="shared" si="7"/>
        <v/>
      </c>
      <c r="P24" s="20" t="str">
        <f t="shared" si="7"/>
        <v/>
      </c>
      <c r="Q24" s="18" t="str">
        <f t="shared" si="7"/>
        <v/>
      </c>
      <c r="R24" s="19" t="str">
        <f t="shared" si="7"/>
        <v/>
      </c>
      <c r="S24" s="19" t="str">
        <f t="shared" si="7"/>
        <v/>
      </c>
      <c r="T24" s="20" t="str">
        <f t="shared" si="7"/>
        <v/>
      </c>
      <c r="U24" s="18" t="str">
        <f t="shared" si="7"/>
        <v/>
      </c>
      <c r="V24" s="19" t="str">
        <f t="shared" si="7"/>
        <v/>
      </c>
      <c r="W24" s="19" t="str">
        <f t="shared" si="7"/>
        <v/>
      </c>
      <c r="X24" s="20" t="str">
        <f t="shared" si="7"/>
        <v/>
      </c>
      <c r="Y24" s="18" t="str">
        <f t="shared" si="8"/>
        <v/>
      </c>
      <c r="Z24" s="19" t="str">
        <f t="shared" si="8"/>
        <v/>
      </c>
      <c r="AA24" s="19" t="str">
        <f t="shared" si="8"/>
        <v/>
      </c>
      <c r="AB24" s="20" t="str">
        <f t="shared" si="8"/>
        <v/>
      </c>
      <c r="AC24" s="18" t="str">
        <f t="shared" si="8"/>
        <v/>
      </c>
      <c r="AD24" s="19" t="str">
        <f t="shared" si="8"/>
        <v/>
      </c>
      <c r="AE24" s="19" t="str">
        <f t="shared" si="8"/>
        <v/>
      </c>
      <c r="AF24" s="20" t="str">
        <f t="shared" si="8"/>
        <v/>
      </c>
      <c r="AG24" s="18" t="str">
        <f t="shared" si="8"/>
        <v/>
      </c>
      <c r="AH24" s="19" t="str">
        <f t="shared" si="8"/>
        <v/>
      </c>
      <c r="AI24" s="19" t="str">
        <f t="shared" si="9"/>
        <v/>
      </c>
      <c r="AJ24" s="20" t="str">
        <f t="shared" si="9"/>
        <v/>
      </c>
      <c r="AK24" s="18" t="str">
        <f t="shared" si="9"/>
        <v/>
      </c>
      <c r="AL24" s="19" t="str">
        <f t="shared" si="9"/>
        <v/>
      </c>
      <c r="AM24" s="19" t="str">
        <f t="shared" si="9"/>
        <v/>
      </c>
      <c r="AN24" s="20" t="str">
        <f t="shared" si="9"/>
        <v/>
      </c>
      <c r="AO24" s="18" t="str">
        <f t="shared" si="9"/>
        <v/>
      </c>
      <c r="AP24" s="19" t="str">
        <f t="shared" si="9"/>
        <v/>
      </c>
      <c r="AQ24" s="19" t="str">
        <f t="shared" si="9"/>
        <v/>
      </c>
      <c r="AR24" s="20" t="str">
        <f t="shared" si="9"/>
        <v/>
      </c>
      <c r="AS24" s="18" t="str">
        <f t="shared" si="10"/>
        <v/>
      </c>
      <c r="AT24" s="19" t="str">
        <f t="shared" si="10"/>
        <v/>
      </c>
      <c r="AU24" s="19" t="str">
        <f t="shared" si="10"/>
        <v/>
      </c>
      <c r="AV24" s="20" t="str">
        <f t="shared" si="10"/>
        <v/>
      </c>
      <c r="AW24" s="18" t="str">
        <f t="shared" si="10"/>
        <v/>
      </c>
      <c r="AX24" s="19" t="str">
        <f t="shared" si="10"/>
        <v/>
      </c>
      <c r="AY24" s="19" t="str">
        <f t="shared" si="10"/>
        <v/>
      </c>
      <c r="AZ24" s="20" t="str">
        <f t="shared" si="10"/>
        <v/>
      </c>
      <c r="BA24" s="18" t="str">
        <f t="shared" si="10"/>
        <v/>
      </c>
      <c r="BB24" s="19" t="str">
        <f t="shared" si="10"/>
        <v/>
      </c>
      <c r="BC24" s="19" t="str">
        <f t="shared" si="11"/>
        <v/>
      </c>
      <c r="BD24" s="20" t="str">
        <f t="shared" si="11"/>
        <v/>
      </c>
      <c r="BE24" s="18" t="str">
        <f t="shared" si="11"/>
        <v/>
      </c>
      <c r="BF24" s="19" t="str">
        <f t="shared" si="11"/>
        <v/>
      </c>
      <c r="BG24" s="19" t="str">
        <f t="shared" si="11"/>
        <v/>
      </c>
      <c r="BH24" s="20" t="str">
        <f t="shared" si="11"/>
        <v/>
      </c>
      <c r="BI24" s="18" t="str">
        <f t="shared" si="11"/>
        <v/>
      </c>
      <c r="BJ24" s="19" t="str">
        <f t="shared" si="11"/>
        <v/>
      </c>
      <c r="BK24" s="19" t="str">
        <f t="shared" si="11"/>
        <v/>
      </c>
      <c r="BL24" s="20" t="str">
        <f t="shared" si="11"/>
        <v/>
      </c>
      <c r="BN24" s="56"/>
      <c r="BO24" s="57"/>
      <c r="BP24" s="5" t="str">
        <f>IFERROR(HLOOKUP($D24,希望シフト!$3:$24,BS17,0),"")</f>
        <v/>
      </c>
      <c r="BQ24" s="7" t="str">
        <f>IFERROR(HLOOKUP($D24,希望シフト!$3:$24,BS18,0),"")</f>
        <v/>
      </c>
    </row>
    <row r="25" spans="2:71">
      <c r="B25" s="1" t="str">
        <f>$C16&amp;"-"&amp;C25</f>
        <v>2-8</v>
      </c>
      <c r="C25" s="4">
        <v>8</v>
      </c>
      <c r="D25" s="2" t="str">
        <f>IFERROR(HLOOKUP($C16&amp;"-"&amp;C25,集計シート!$20:$22,2,0),"")</f>
        <v/>
      </c>
      <c r="E25" s="18" t="str">
        <f t="shared" si="6"/>
        <v/>
      </c>
      <c r="F25" s="19" t="str">
        <f t="shared" si="6"/>
        <v/>
      </c>
      <c r="G25" s="19" t="str">
        <f t="shared" si="6"/>
        <v/>
      </c>
      <c r="H25" s="20" t="str">
        <f t="shared" si="6"/>
        <v/>
      </c>
      <c r="I25" s="18" t="str">
        <f t="shared" si="6"/>
        <v/>
      </c>
      <c r="J25" s="19" t="str">
        <f t="shared" si="6"/>
        <v/>
      </c>
      <c r="K25" s="19" t="str">
        <f t="shared" si="6"/>
        <v/>
      </c>
      <c r="L25" s="20" t="str">
        <f t="shared" si="6"/>
        <v/>
      </c>
      <c r="M25" s="18" t="str">
        <f t="shared" si="6"/>
        <v/>
      </c>
      <c r="N25" s="19" t="str">
        <f t="shared" si="6"/>
        <v/>
      </c>
      <c r="O25" s="19" t="str">
        <f t="shared" si="7"/>
        <v/>
      </c>
      <c r="P25" s="20" t="str">
        <f t="shared" si="7"/>
        <v/>
      </c>
      <c r="Q25" s="18" t="str">
        <f t="shared" si="7"/>
        <v/>
      </c>
      <c r="R25" s="19" t="str">
        <f t="shared" si="7"/>
        <v/>
      </c>
      <c r="S25" s="19" t="str">
        <f t="shared" si="7"/>
        <v/>
      </c>
      <c r="T25" s="20" t="str">
        <f t="shared" si="7"/>
        <v/>
      </c>
      <c r="U25" s="18" t="str">
        <f t="shared" si="7"/>
        <v/>
      </c>
      <c r="V25" s="19" t="str">
        <f t="shared" si="7"/>
        <v/>
      </c>
      <c r="W25" s="19" t="str">
        <f t="shared" si="7"/>
        <v/>
      </c>
      <c r="X25" s="20" t="str">
        <f t="shared" si="7"/>
        <v/>
      </c>
      <c r="Y25" s="18" t="str">
        <f t="shared" si="8"/>
        <v/>
      </c>
      <c r="Z25" s="19" t="str">
        <f t="shared" si="8"/>
        <v/>
      </c>
      <c r="AA25" s="19" t="str">
        <f t="shared" si="8"/>
        <v/>
      </c>
      <c r="AB25" s="20" t="str">
        <f t="shared" si="8"/>
        <v/>
      </c>
      <c r="AC25" s="18" t="str">
        <f t="shared" si="8"/>
        <v/>
      </c>
      <c r="AD25" s="19" t="str">
        <f t="shared" si="8"/>
        <v/>
      </c>
      <c r="AE25" s="19" t="str">
        <f t="shared" si="8"/>
        <v/>
      </c>
      <c r="AF25" s="20" t="str">
        <f t="shared" si="8"/>
        <v/>
      </c>
      <c r="AG25" s="18" t="str">
        <f t="shared" si="8"/>
        <v/>
      </c>
      <c r="AH25" s="19" t="str">
        <f t="shared" si="8"/>
        <v/>
      </c>
      <c r="AI25" s="19" t="str">
        <f t="shared" si="9"/>
        <v/>
      </c>
      <c r="AJ25" s="20" t="str">
        <f t="shared" si="9"/>
        <v/>
      </c>
      <c r="AK25" s="18" t="str">
        <f t="shared" si="9"/>
        <v/>
      </c>
      <c r="AL25" s="19" t="str">
        <f t="shared" si="9"/>
        <v/>
      </c>
      <c r="AM25" s="19" t="str">
        <f t="shared" si="9"/>
        <v/>
      </c>
      <c r="AN25" s="20" t="str">
        <f t="shared" si="9"/>
        <v/>
      </c>
      <c r="AO25" s="18" t="str">
        <f t="shared" si="9"/>
        <v/>
      </c>
      <c r="AP25" s="19" t="str">
        <f t="shared" si="9"/>
        <v/>
      </c>
      <c r="AQ25" s="19" t="str">
        <f t="shared" si="9"/>
        <v/>
      </c>
      <c r="AR25" s="20" t="str">
        <f t="shared" si="9"/>
        <v/>
      </c>
      <c r="AS25" s="18" t="str">
        <f t="shared" si="10"/>
        <v/>
      </c>
      <c r="AT25" s="19" t="str">
        <f t="shared" si="10"/>
        <v/>
      </c>
      <c r="AU25" s="19" t="str">
        <f t="shared" si="10"/>
        <v/>
      </c>
      <c r="AV25" s="20" t="str">
        <f t="shared" si="10"/>
        <v/>
      </c>
      <c r="AW25" s="18" t="str">
        <f t="shared" si="10"/>
        <v/>
      </c>
      <c r="AX25" s="19" t="str">
        <f t="shared" si="10"/>
        <v/>
      </c>
      <c r="AY25" s="19" t="str">
        <f t="shared" si="10"/>
        <v/>
      </c>
      <c r="AZ25" s="20" t="str">
        <f t="shared" si="10"/>
        <v/>
      </c>
      <c r="BA25" s="18" t="str">
        <f t="shared" si="10"/>
        <v/>
      </c>
      <c r="BB25" s="19" t="str">
        <f t="shared" si="10"/>
        <v/>
      </c>
      <c r="BC25" s="19" t="str">
        <f t="shared" si="11"/>
        <v/>
      </c>
      <c r="BD25" s="20" t="str">
        <f t="shared" si="11"/>
        <v/>
      </c>
      <c r="BE25" s="18" t="str">
        <f t="shared" si="11"/>
        <v/>
      </c>
      <c r="BF25" s="19" t="str">
        <f t="shared" si="11"/>
        <v/>
      </c>
      <c r="BG25" s="19" t="str">
        <f t="shared" si="11"/>
        <v/>
      </c>
      <c r="BH25" s="20" t="str">
        <f t="shared" si="11"/>
        <v/>
      </c>
      <c r="BI25" s="18" t="str">
        <f t="shared" si="11"/>
        <v/>
      </c>
      <c r="BJ25" s="19" t="str">
        <f t="shared" si="11"/>
        <v/>
      </c>
      <c r="BK25" s="19" t="str">
        <f t="shared" si="11"/>
        <v/>
      </c>
      <c r="BL25" s="20" t="str">
        <f t="shared" si="11"/>
        <v/>
      </c>
      <c r="BN25" s="56"/>
      <c r="BO25" s="57"/>
      <c r="BP25" s="5" t="str">
        <f>IFERROR(HLOOKUP($D25,希望シフト!$3:$24,BS17,0),"")</f>
        <v/>
      </c>
      <c r="BQ25" s="7" t="str">
        <f>IFERROR(HLOOKUP($D25,希望シフト!$3:$24,BS18,0),"")</f>
        <v/>
      </c>
    </row>
    <row r="26" spans="2:71">
      <c r="B26" s="1" t="str">
        <f>$C16&amp;"-"&amp;C26</f>
        <v>2-9</v>
      </c>
      <c r="C26" s="4">
        <v>9</v>
      </c>
      <c r="D26" s="2" t="str">
        <f>IFERROR(HLOOKUP($C16&amp;"-"&amp;C26,集計シート!$20:$22,2,0),"")</f>
        <v/>
      </c>
      <c r="E26" s="18" t="str">
        <f t="shared" si="6"/>
        <v/>
      </c>
      <c r="F26" s="19" t="str">
        <f t="shared" si="6"/>
        <v/>
      </c>
      <c r="G26" s="19" t="str">
        <f t="shared" si="6"/>
        <v/>
      </c>
      <c r="H26" s="20" t="str">
        <f t="shared" si="6"/>
        <v/>
      </c>
      <c r="I26" s="18" t="str">
        <f t="shared" si="6"/>
        <v/>
      </c>
      <c r="J26" s="19" t="str">
        <f t="shared" si="6"/>
        <v/>
      </c>
      <c r="K26" s="19" t="str">
        <f t="shared" si="6"/>
        <v/>
      </c>
      <c r="L26" s="20" t="str">
        <f t="shared" si="6"/>
        <v/>
      </c>
      <c r="M26" s="18" t="str">
        <f t="shared" si="6"/>
        <v/>
      </c>
      <c r="N26" s="19" t="str">
        <f t="shared" si="6"/>
        <v/>
      </c>
      <c r="O26" s="19" t="str">
        <f t="shared" si="7"/>
        <v/>
      </c>
      <c r="P26" s="20" t="str">
        <f t="shared" si="7"/>
        <v/>
      </c>
      <c r="Q26" s="18" t="str">
        <f t="shared" si="7"/>
        <v/>
      </c>
      <c r="R26" s="19" t="str">
        <f t="shared" si="7"/>
        <v/>
      </c>
      <c r="S26" s="19" t="str">
        <f t="shared" si="7"/>
        <v/>
      </c>
      <c r="T26" s="20" t="str">
        <f t="shared" si="7"/>
        <v/>
      </c>
      <c r="U26" s="18" t="str">
        <f t="shared" si="7"/>
        <v/>
      </c>
      <c r="V26" s="19" t="str">
        <f t="shared" si="7"/>
        <v/>
      </c>
      <c r="W26" s="19" t="str">
        <f t="shared" si="7"/>
        <v/>
      </c>
      <c r="X26" s="20" t="str">
        <f t="shared" si="7"/>
        <v/>
      </c>
      <c r="Y26" s="18" t="str">
        <f t="shared" si="8"/>
        <v/>
      </c>
      <c r="Z26" s="19" t="str">
        <f t="shared" si="8"/>
        <v/>
      </c>
      <c r="AA26" s="19" t="str">
        <f t="shared" si="8"/>
        <v/>
      </c>
      <c r="AB26" s="20" t="str">
        <f t="shared" si="8"/>
        <v/>
      </c>
      <c r="AC26" s="18" t="str">
        <f t="shared" si="8"/>
        <v/>
      </c>
      <c r="AD26" s="19" t="str">
        <f t="shared" si="8"/>
        <v/>
      </c>
      <c r="AE26" s="19" t="str">
        <f t="shared" si="8"/>
        <v/>
      </c>
      <c r="AF26" s="20" t="str">
        <f t="shared" si="8"/>
        <v/>
      </c>
      <c r="AG26" s="18" t="str">
        <f t="shared" si="8"/>
        <v/>
      </c>
      <c r="AH26" s="19" t="str">
        <f t="shared" si="8"/>
        <v/>
      </c>
      <c r="AI26" s="19" t="str">
        <f t="shared" si="9"/>
        <v/>
      </c>
      <c r="AJ26" s="20" t="str">
        <f t="shared" si="9"/>
        <v/>
      </c>
      <c r="AK26" s="18" t="str">
        <f t="shared" si="9"/>
        <v/>
      </c>
      <c r="AL26" s="19" t="str">
        <f t="shared" si="9"/>
        <v/>
      </c>
      <c r="AM26" s="19" t="str">
        <f t="shared" si="9"/>
        <v/>
      </c>
      <c r="AN26" s="20" t="str">
        <f t="shared" si="9"/>
        <v/>
      </c>
      <c r="AO26" s="18" t="str">
        <f t="shared" si="9"/>
        <v/>
      </c>
      <c r="AP26" s="19" t="str">
        <f t="shared" si="9"/>
        <v/>
      </c>
      <c r="AQ26" s="19" t="str">
        <f t="shared" si="9"/>
        <v/>
      </c>
      <c r="AR26" s="20" t="str">
        <f t="shared" si="9"/>
        <v/>
      </c>
      <c r="AS26" s="18" t="str">
        <f t="shared" si="10"/>
        <v/>
      </c>
      <c r="AT26" s="19" t="str">
        <f t="shared" si="10"/>
        <v/>
      </c>
      <c r="AU26" s="19" t="str">
        <f t="shared" si="10"/>
        <v/>
      </c>
      <c r="AV26" s="20" t="str">
        <f t="shared" si="10"/>
        <v/>
      </c>
      <c r="AW26" s="18" t="str">
        <f t="shared" si="10"/>
        <v/>
      </c>
      <c r="AX26" s="19" t="str">
        <f t="shared" si="10"/>
        <v/>
      </c>
      <c r="AY26" s="19" t="str">
        <f t="shared" si="10"/>
        <v/>
      </c>
      <c r="AZ26" s="20" t="str">
        <f t="shared" si="10"/>
        <v/>
      </c>
      <c r="BA26" s="18" t="str">
        <f t="shared" si="10"/>
        <v/>
      </c>
      <c r="BB26" s="19" t="str">
        <f t="shared" si="10"/>
        <v/>
      </c>
      <c r="BC26" s="19" t="str">
        <f t="shared" si="11"/>
        <v/>
      </c>
      <c r="BD26" s="20" t="str">
        <f t="shared" si="11"/>
        <v/>
      </c>
      <c r="BE26" s="18" t="str">
        <f t="shared" si="11"/>
        <v/>
      </c>
      <c r="BF26" s="19" t="str">
        <f t="shared" si="11"/>
        <v/>
      </c>
      <c r="BG26" s="19" t="str">
        <f t="shared" si="11"/>
        <v/>
      </c>
      <c r="BH26" s="20" t="str">
        <f t="shared" si="11"/>
        <v/>
      </c>
      <c r="BI26" s="18" t="str">
        <f t="shared" si="11"/>
        <v/>
      </c>
      <c r="BJ26" s="19" t="str">
        <f t="shared" si="11"/>
        <v/>
      </c>
      <c r="BK26" s="19" t="str">
        <f t="shared" si="11"/>
        <v/>
      </c>
      <c r="BL26" s="20" t="str">
        <f t="shared" si="11"/>
        <v/>
      </c>
      <c r="BN26" s="56"/>
      <c r="BO26" s="57"/>
      <c r="BP26" s="5" t="str">
        <f>IFERROR(HLOOKUP($D26,希望シフト!$3:$24,BS17,0),"")</f>
        <v/>
      </c>
      <c r="BQ26" s="7" t="str">
        <f>IFERROR(HLOOKUP($D26,希望シフト!$3:$24,BS18,0),"")</f>
        <v/>
      </c>
    </row>
    <row r="27" spans="2:71">
      <c r="B27" s="1" t="str">
        <f>$C16&amp;"-"&amp;C27</f>
        <v>2-10</v>
      </c>
      <c r="C27" s="4">
        <v>10</v>
      </c>
      <c r="D27" s="2" t="str">
        <f>IFERROR(HLOOKUP($C16&amp;"-"&amp;C27,集計シート!$20:$22,2,0),"")</f>
        <v/>
      </c>
      <c r="E27" s="18" t="str">
        <f t="shared" si="6"/>
        <v/>
      </c>
      <c r="F27" s="19" t="str">
        <f t="shared" si="6"/>
        <v/>
      </c>
      <c r="G27" s="19" t="str">
        <f t="shared" si="6"/>
        <v/>
      </c>
      <c r="H27" s="20" t="str">
        <f t="shared" si="6"/>
        <v/>
      </c>
      <c r="I27" s="18" t="str">
        <f t="shared" si="6"/>
        <v/>
      </c>
      <c r="J27" s="19" t="str">
        <f t="shared" si="6"/>
        <v/>
      </c>
      <c r="K27" s="19" t="str">
        <f t="shared" si="6"/>
        <v/>
      </c>
      <c r="L27" s="20" t="str">
        <f t="shared" si="6"/>
        <v/>
      </c>
      <c r="M27" s="18" t="str">
        <f t="shared" si="6"/>
        <v/>
      </c>
      <c r="N27" s="19" t="str">
        <f t="shared" si="6"/>
        <v/>
      </c>
      <c r="O27" s="19" t="str">
        <f t="shared" si="7"/>
        <v/>
      </c>
      <c r="P27" s="20" t="str">
        <f t="shared" si="7"/>
        <v/>
      </c>
      <c r="Q27" s="18" t="str">
        <f t="shared" si="7"/>
        <v/>
      </c>
      <c r="R27" s="19" t="str">
        <f t="shared" si="7"/>
        <v/>
      </c>
      <c r="S27" s="19" t="str">
        <f t="shared" si="7"/>
        <v/>
      </c>
      <c r="T27" s="20" t="str">
        <f t="shared" si="7"/>
        <v/>
      </c>
      <c r="U27" s="18" t="str">
        <f t="shared" si="7"/>
        <v/>
      </c>
      <c r="V27" s="19" t="str">
        <f t="shared" si="7"/>
        <v/>
      </c>
      <c r="W27" s="19" t="str">
        <f t="shared" si="7"/>
        <v/>
      </c>
      <c r="X27" s="20" t="str">
        <f t="shared" si="7"/>
        <v/>
      </c>
      <c r="Y27" s="18" t="str">
        <f t="shared" si="8"/>
        <v/>
      </c>
      <c r="Z27" s="19" t="str">
        <f t="shared" si="8"/>
        <v/>
      </c>
      <c r="AA27" s="19" t="str">
        <f t="shared" si="8"/>
        <v/>
      </c>
      <c r="AB27" s="20" t="str">
        <f t="shared" si="8"/>
        <v/>
      </c>
      <c r="AC27" s="18" t="str">
        <f t="shared" si="8"/>
        <v/>
      </c>
      <c r="AD27" s="19" t="str">
        <f t="shared" si="8"/>
        <v/>
      </c>
      <c r="AE27" s="19" t="str">
        <f t="shared" si="8"/>
        <v/>
      </c>
      <c r="AF27" s="20" t="str">
        <f t="shared" si="8"/>
        <v/>
      </c>
      <c r="AG27" s="18" t="str">
        <f t="shared" si="8"/>
        <v/>
      </c>
      <c r="AH27" s="19" t="str">
        <f t="shared" si="8"/>
        <v/>
      </c>
      <c r="AI27" s="19" t="str">
        <f t="shared" si="9"/>
        <v/>
      </c>
      <c r="AJ27" s="20" t="str">
        <f t="shared" si="9"/>
        <v/>
      </c>
      <c r="AK27" s="18" t="str">
        <f t="shared" si="9"/>
        <v/>
      </c>
      <c r="AL27" s="19" t="str">
        <f t="shared" si="9"/>
        <v/>
      </c>
      <c r="AM27" s="19" t="str">
        <f t="shared" si="9"/>
        <v/>
      </c>
      <c r="AN27" s="20" t="str">
        <f t="shared" si="9"/>
        <v/>
      </c>
      <c r="AO27" s="18" t="str">
        <f t="shared" si="9"/>
        <v/>
      </c>
      <c r="AP27" s="19" t="str">
        <f t="shared" si="9"/>
        <v/>
      </c>
      <c r="AQ27" s="19" t="str">
        <f t="shared" si="9"/>
        <v/>
      </c>
      <c r="AR27" s="20" t="str">
        <f t="shared" si="9"/>
        <v/>
      </c>
      <c r="AS27" s="18" t="str">
        <f t="shared" si="10"/>
        <v/>
      </c>
      <c r="AT27" s="19" t="str">
        <f t="shared" si="10"/>
        <v/>
      </c>
      <c r="AU27" s="19" t="str">
        <f t="shared" si="10"/>
        <v/>
      </c>
      <c r="AV27" s="20" t="str">
        <f t="shared" si="10"/>
        <v/>
      </c>
      <c r="AW27" s="18" t="str">
        <f t="shared" si="10"/>
        <v/>
      </c>
      <c r="AX27" s="19" t="str">
        <f t="shared" si="10"/>
        <v/>
      </c>
      <c r="AY27" s="19" t="str">
        <f t="shared" si="10"/>
        <v/>
      </c>
      <c r="AZ27" s="20" t="str">
        <f t="shared" si="10"/>
        <v/>
      </c>
      <c r="BA27" s="18" t="str">
        <f t="shared" si="10"/>
        <v/>
      </c>
      <c r="BB27" s="19" t="str">
        <f t="shared" si="10"/>
        <v/>
      </c>
      <c r="BC27" s="19" t="str">
        <f t="shared" si="11"/>
        <v/>
      </c>
      <c r="BD27" s="20" t="str">
        <f t="shared" si="11"/>
        <v/>
      </c>
      <c r="BE27" s="18" t="str">
        <f t="shared" si="11"/>
        <v/>
      </c>
      <c r="BF27" s="19" t="str">
        <f t="shared" si="11"/>
        <v/>
      </c>
      <c r="BG27" s="19" t="str">
        <f t="shared" si="11"/>
        <v/>
      </c>
      <c r="BH27" s="20" t="str">
        <f t="shared" si="11"/>
        <v/>
      </c>
      <c r="BI27" s="18" t="str">
        <f t="shared" si="11"/>
        <v/>
      </c>
      <c r="BJ27" s="19" t="str">
        <f t="shared" si="11"/>
        <v/>
      </c>
      <c r="BK27" s="19" t="str">
        <f t="shared" si="11"/>
        <v/>
      </c>
      <c r="BL27" s="20" t="str">
        <f t="shared" si="11"/>
        <v/>
      </c>
      <c r="BN27" s="56"/>
      <c r="BO27" s="57"/>
      <c r="BP27" s="5" t="str">
        <f>IFERROR(HLOOKUP($D27,希望シフト!$3:$24,BS17,0),"")</f>
        <v/>
      </c>
      <c r="BQ27" s="7" t="str">
        <f>IFERROR(HLOOKUP($D27,希望シフト!$3:$24,BS18,0),"")</f>
        <v/>
      </c>
    </row>
    <row r="29" spans="2:71" ht="25.2">
      <c r="C29" s="3">
        <v>3</v>
      </c>
      <c r="D29" s="77" t="str">
        <f>VLOOKUP(C29,希望シフト!$B$4:$C$14,2,0)</f>
        <v>クレープ店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U29" s="78">
        <f>VLOOKUP($BS29&amp;"勤務店舗番号",希望シフト!$E:$F,2,0)</f>
        <v>44192</v>
      </c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N29" s="74" t="s">
        <v>46</v>
      </c>
      <c r="BO29" s="74"/>
      <c r="BP29" s="75" t="s">
        <v>44</v>
      </c>
      <c r="BQ29" s="75"/>
      <c r="BS29" s="8" t="str">
        <f>$BS$3</f>
        <v>7日目</v>
      </c>
    </row>
    <row r="30" spans="2:71">
      <c r="C30" s="4"/>
      <c r="D30" s="17" t="s">
        <v>3</v>
      </c>
      <c r="E30" s="76" t="s">
        <v>28</v>
      </c>
      <c r="F30" s="76"/>
      <c r="G30" s="76"/>
      <c r="H30" s="76"/>
      <c r="I30" s="76" t="s">
        <v>29</v>
      </c>
      <c r="J30" s="76"/>
      <c r="K30" s="76"/>
      <c r="L30" s="76"/>
      <c r="M30" s="76" t="s">
        <v>30</v>
      </c>
      <c r="N30" s="76"/>
      <c r="O30" s="76"/>
      <c r="P30" s="76"/>
      <c r="Q30" s="76" t="s">
        <v>31</v>
      </c>
      <c r="R30" s="76"/>
      <c r="S30" s="76"/>
      <c r="T30" s="76"/>
      <c r="U30" s="76" t="s">
        <v>32</v>
      </c>
      <c r="V30" s="76"/>
      <c r="W30" s="76"/>
      <c r="X30" s="76"/>
      <c r="Y30" s="76" t="s">
        <v>33</v>
      </c>
      <c r="Z30" s="76"/>
      <c r="AA30" s="76"/>
      <c r="AB30" s="76"/>
      <c r="AC30" s="76" t="s">
        <v>34</v>
      </c>
      <c r="AD30" s="76"/>
      <c r="AE30" s="76"/>
      <c r="AF30" s="76"/>
      <c r="AG30" s="76" t="s">
        <v>42</v>
      </c>
      <c r="AH30" s="76"/>
      <c r="AI30" s="76"/>
      <c r="AJ30" s="76"/>
      <c r="AK30" s="76" t="s">
        <v>41</v>
      </c>
      <c r="AL30" s="76"/>
      <c r="AM30" s="76"/>
      <c r="AN30" s="76"/>
      <c r="AO30" s="76" t="s">
        <v>40</v>
      </c>
      <c r="AP30" s="76"/>
      <c r="AQ30" s="76"/>
      <c r="AR30" s="76"/>
      <c r="AS30" s="76" t="s">
        <v>39</v>
      </c>
      <c r="AT30" s="76"/>
      <c r="AU30" s="76"/>
      <c r="AV30" s="76"/>
      <c r="AW30" s="76" t="s">
        <v>38</v>
      </c>
      <c r="AX30" s="76"/>
      <c r="AY30" s="76"/>
      <c r="AZ30" s="76"/>
      <c r="BA30" s="76" t="s">
        <v>37</v>
      </c>
      <c r="BB30" s="76"/>
      <c r="BC30" s="76"/>
      <c r="BD30" s="76"/>
      <c r="BE30" s="76" t="s">
        <v>36</v>
      </c>
      <c r="BF30" s="76"/>
      <c r="BG30" s="76"/>
      <c r="BH30" s="76"/>
      <c r="BI30" s="76" t="s">
        <v>35</v>
      </c>
      <c r="BJ30" s="76"/>
      <c r="BK30" s="76"/>
      <c r="BL30" s="76"/>
      <c r="BN30" s="15" t="s">
        <v>5</v>
      </c>
      <c r="BO30" s="16" t="s">
        <v>45</v>
      </c>
      <c r="BP30" s="15" t="s">
        <v>5</v>
      </c>
      <c r="BQ30" s="16" t="s">
        <v>45</v>
      </c>
      <c r="BS30" s="8">
        <f>MATCH(BS29&amp;BP30,希望シフト!$E$3:$E$24,0)</f>
        <v>21</v>
      </c>
    </row>
    <row r="31" spans="2:71">
      <c r="B31" s="1" t="str">
        <f>$C29&amp;"-"&amp;C31</f>
        <v>3-1</v>
      </c>
      <c r="C31" s="4">
        <v>1</v>
      </c>
      <c r="D31" s="2" t="str">
        <f>IFERROR(HLOOKUP($C29&amp;"-"&amp;C31,集計シート!$20:$22,2,0),"")</f>
        <v/>
      </c>
      <c r="E31" s="18" t="str">
        <f t="shared" ref="E31:N40" si="12">IF(AND(E$1&gt;=$BP31,E$1&lt;$BQ31),"■","")</f>
        <v/>
      </c>
      <c r="F31" s="19" t="str">
        <f t="shared" si="12"/>
        <v/>
      </c>
      <c r="G31" s="19" t="str">
        <f t="shared" si="12"/>
        <v/>
      </c>
      <c r="H31" s="20" t="str">
        <f t="shared" si="12"/>
        <v/>
      </c>
      <c r="I31" s="18" t="str">
        <f t="shared" si="12"/>
        <v/>
      </c>
      <c r="J31" s="19" t="str">
        <f t="shared" si="12"/>
        <v/>
      </c>
      <c r="K31" s="19" t="str">
        <f t="shared" si="12"/>
        <v/>
      </c>
      <c r="L31" s="20" t="str">
        <f t="shared" si="12"/>
        <v/>
      </c>
      <c r="M31" s="18" t="str">
        <f t="shared" si="12"/>
        <v/>
      </c>
      <c r="N31" s="19" t="str">
        <f t="shared" si="12"/>
        <v/>
      </c>
      <c r="O31" s="19" t="str">
        <f t="shared" ref="O31:X40" si="13">IF(AND(O$1&gt;=$BP31,O$1&lt;$BQ31),"■","")</f>
        <v/>
      </c>
      <c r="P31" s="20" t="str">
        <f t="shared" si="13"/>
        <v/>
      </c>
      <c r="Q31" s="18" t="str">
        <f t="shared" si="13"/>
        <v/>
      </c>
      <c r="R31" s="19" t="str">
        <f t="shared" si="13"/>
        <v/>
      </c>
      <c r="S31" s="19" t="str">
        <f t="shared" si="13"/>
        <v/>
      </c>
      <c r="T31" s="20" t="str">
        <f t="shared" si="13"/>
        <v/>
      </c>
      <c r="U31" s="18" t="str">
        <f t="shared" si="13"/>
        <v/>
      </c>
      <c r="V31" s="19" t="str">
        <f t="shared" si="13"/>
        <v/>
      </c>
      <c r="W31" s="19" t="str">
        <f t="shared" si="13"/>
        <v/>
      </c>
      <c r="X31" s="20" t="str">
        <f t="shared" si="13"/>
        <v/>
      </c>
      <c r="Y31" s="18" t="str">
        <f t="shared" ref="Y31:AH40" si="14">IF(AND(Y$1&gt;=$BP31,Y$1&lt;$BQ31),"■","")</f>
        <v/>
      </c>
      <c r="Z31" s="19" t="str">
        <f t="shared" si="14"/>
        <v/>
      </c>
      <c r="AA31" s="19" t="str">
        <f t="shared" si="14"/>
        <v/>
      </c>
      <c r="AB31" s="20" t="str">
        <f t="shared" si="14"/>
        <v/>
      </c>
      <c r="AC31" s="18" t="str">
        <f t="shared" si="14"/>
        <v/>
      </c>
      <c r="AD31" s="19" t="str">
        <f t="shared" si="14"/>
        <v/>
      </c>
      <c r="AE31" s="19" t="str">
        <f t="shared" si="14"/>
        <v/>
      </c>
      <c r="AF31" s="20" t="str">
        <f t="shared" si="14"/>
        <v/>
      </c>
      <c r="AG31" s="18" t="str">
        <f t="shared" si="14"/>
        <v/>
      </c>
      <c r="AH31" s="19" t="str">
        <f t="shared" si="14"/>
        <v/>
      </c>
      <c r="AI31" s="19" t="str">
        <f t="shared" ref="AI31:AR40" si="15">IF(AND(AI$1&gt;=$BP31,AI$1&lt;$BQ31),"■","")</f>
        <v/>
      </c>
      <c r="AJ31" s="20" t="str">
        <f t="shared" si="15"/>
        <v/>
      </c>
      <c r="AK31" s="18" t="str">
        <f t="shared" si="15"/>
        <v/>
      </c>
      <c r="AL31" s="19" t="str">
        <f t="shared" si="15"/>
        <v/>
      </c>
      <c r="AM31" s="19" t="str">
        <f t="shared" si="15"/>
        <v/>
      </c>
      <c r="AN31" s="20" t="str">
        <f t="shared" si="15"/>
        <v/>
      </c>
      <c r="AO31" s="18" t="str">
        <f t="shared" si="15"/>
        <v/>
      </c>
      <c r="AP31" s="19" t="str">
        <f t="shared" si="15"/>
        <v/>
      </c>
      <c r="AQ31" s="19" t="str">
        <f t="shared" si="15"/>
        <v/>
      </c>
      <c r="AR31" s="20" t="str">
        <f t="shared" si="15"/>
        <v/>
      </c>
      <c r="AS31" s="18" t="str">
        <f t="shared" ref="AS31:BB40" si="16">IF(AND(AS$1&gt;=$BP31,AS$1&lt;$BQ31),"■","")</f>
        <v/>
      </c>
      <c r="AT31" s="19" t="str">
        <f t="shared" si="16"/>
        <v/>
      </c>
      <c r="AU31" s="19" t="str">
        <f t="shared" si="16"/>
        <v/>
      </c>
      <c r="AV31" s="20" t="str">
        <f t="shared" si="16"/>
        <v/>
      </c>
      <c r="AW31" s="18" t="str">
        <f t="shared" si="16"/>
        <v/>
      </c>
      <c r="AX31" s="19" t="str">
        <f t="shared" si="16"/>
        <v/>
      </c>
      <c r="AY31" s="19" t="str">
        <f t="shared" si="16"/>
        <v/>
      </c>
      <c r="AZ31" s="20" t="str">
        <f t="shared" si="16"/>
        <v/>
      </c>
      <c r="BA31" s="18" t="str">
        <f t="shared" si="16"/>
        <v/>
      </c>
      <c r="BB31" s="19" t="str">
        <f t="shared" si="16"/>
        <v/>
      </c>
      <c r="BC31" s="19" t="str">
        <f t="shared" ref="BC31:BL40" si="17">IF(AND(BC$1&gt;=$BP31,BC$1&lt;$BQ31),"■","")</f>
        <v/>
      </c>
      <c r="BD31" s="20" t="str">
        <f t="shared" si="17"/>
        <v/>
      </c>
      <c r="BE31" s="18" t="str">
        <f t="shared" si="17"/>
        <v/>
      </c>
      <c r="BF31" s="19" t="str">
        <f t="shared" si="17"/>
        <v/>
      </c>
      <c r="BG31" s="19" t="str">
        <f t="shared" si="17"/>
        <v/>
      </c>
      <c r="BH31" s="20" t="str">
        <f t="shared" si="17"/>
        <v/>
      </c>
      <c r="BI31" s="18" t="str">
        <f t="shared" si="17"/>
        <v/>
      </c>
      <c r="BJ31" s="19" t="str">
        <f t="shared" si="17"/>
        <v/>
      </c>
      <c r="BK31" s="19" t="str">
        <f t="shared" si="17"/>
        <v/>
      </c>
      <c r="BL31" s="20" t="str">
        <f t="shared" si="17"/>
        <v/>
      </c>
      <c r="BN31" s="54"/>
      <c r="BO31" s="55"/>
      <c r="BP31" s="5" t="str">
        <f>IFERROR(HLOOKUP($D31,希望シフト!$3:$24,BS30,0),"")</f>
        <v/>
      </c>
      <c r="BQ31" s="7" t="str">
        <f>IFERROR(HLOOKUP($D31,希望シフト!$3:$24,BS31,0),"")</f>
        <v/>
      </c>
      <c r="BS31" s="8">
        <f>MATCH(BS29&amp;BQ30,希望シフト!$E$3:$E$24,0)</f>
        <v>22</v>
      </c>
    </row>
    <row r="32" spans="2:71">
      <c r="B32" s="1" t="str">
        <f>$C29&amp;"-"&amp;C32</f>
        <v>3-2</v>
      </c>
      <c r="C32" s="4">
        <v>2</v>
      </c>
      <c r="D32" s="2" t="str">
        <f>IFERROR(HLOOKUP($C29&amp;"-"&amp;C32,集計シート!$20:$22,2,0),"")</f>
        <v/>
      </c>
      <c r="E32" s="18" t="str">
        <f t="shared" si="12"/>
        <v/>
      </c>
      <c r="F32" s="19" t="str">
        <f t="shared" si="12"/>
        <v/>
      </c>
      <c r="G32" s="19" t="str">
        <f t="shared" si="12"/>
        <v/>
      </c>
      <c r="H32" s="20" t="str">
        <f t="shared" si="12"/>
        <v/>
      </c>
      <c r="I32" s="18" t="str">
        <f t="shared" si="12"/>
        <v/>
      </c>
      <c r="J32" s="19" t="str">
        <f t="shared" si="12"/>
        <v/>
      </c>
      <c r="K32" s="19" t="str">
        <f t="shared" si="12"/>
        <v/>
      </c>
      <c r="L32" s="20" t="str">
        <f t="shared" si="12"/>
        <v/>
      </c>
      <c r="M32" s="18" t="str">
        <f t="shared" si="12"/>
        <v/>
      </c>
      <c r="N32" s="19" t="str">
        <f t="shared" si="12"/>
        <v/>
      </c>
      <c r="O32" s="19" t="str">
        <f t="shared" si="13"/>
        <v/>
      </c>
      <c r="P32" s="20" t="str">
        <f t="shared" si="13"/>
        <v/>
      </c>
      <c r="Q32" s="18" t="str">
        <f t="shared" si="13"/>
        <v/>
      </c>
      <c r="R32" s="19" t="str">
        <f t="shared" si="13"/>
        <v/>
      </c>
      <c r="S32" s="19" t="str">
        <f t="shared" si="13"/>
        <v/>
      </c>
      <c r="T32" s="20" t="str">
        <f t="shared" si="13"/>
        <v/>
      </c>
      <c r="U32" s="18" t="str">
        <f t="shared" si="13"/>
        <v/>
      </c>
      <c r="V32" s="19" t="str">
        <f t="shared" si="13"/>
        <v/>
      </c>
      <c r="W32" s="19" t="str">
        <f t="shared" si="13"/>
        <v/>
      </c>
      <c r="X32" s="20" t="str">
        <f t="shared" si="13"/>
        <v/>
      </c>
      <c r="Y32" s="18" t="str">
        <f t="shared" si="14"/>
        <v/>
      </c>
      <c r="Z32" s="19" t="str">
        <f t="shared" si="14"/>
        <v/>
      </c>
      <c r="AA32" s="19" t="str">
        <f t="shared" si="14"/>
        <v/>
      </c>
      <c r="AB32" s="20" t="str">
        <f t="shared" si="14"/>
        <v/>
      </c>
      <c r="AC32" s="18" t="str">
        <f t="shared" si="14"/>
        <v/>
      </c>
      <c r="AD32" s="19" t="str">
        <f t="shared" si="14"/>
        <v/>
      </c>
      <c r="AE32" s="19" t="str">
        <f t="shared" si="14"/>
        <v/>
      </c>
      <c r="AF32" s="20" t="str">
        <f t="shared" si="14"/>
        <v/>
      </c>
      <c r="AG32" s="18" t="str">
        <f t="shared" si="14"/>
        <v/>
      </c>
      <c r="AH32" s="19" t="str">
        <f t="shared" si="14"/>
        <v/>
      </c>
      <c r="AI32" s="19" t="str">
        <f t="shared" si="15"/>
        <v/>
      </c>
      <c r="AJ32" s="20" t="str">
        <f t="shared" si="15"/>
        <v/>
      </c>
      <c r="AK32" s="18" t="str">
        <f t="shared" si="15"/>
        <v/>
      </c>
      <c r="AL32" s="19" t="str">
        <f t="shared" si="15"/>
        <v/>
      </c>
      <c r="AM32" s="19" t="str">
        <f t="shared" si="15"/>
        <v/>
      </c>
      <c r="AN32" s="20" t="str">
        <f t="shared" si="15"/>
        <v/>
      </c>
      <c r="AO32" s="18" t="str">
        <f t="shared" si="15"/>
        <v/>
      </c>
      <c r="AP32" s="19" t="str">
        <f t="shared" si="15"/>
        <v/>
      </c>
      <c r="AQ32" s="19" t="str">
        <f t="shared" si="15"/>
        <v/>
      </c>
      <c r="AR32" s="20" t="str">
        <f t="shared" si="15"/>
        <v/>
      </c>
      <c r="AS32" s="18" t="str">
        <f t="shared" si="16"/>
        <v/>
      </c>
      <c r="AT32" s="19" t="str">
        <f t="shared" si="16"/>
        <v/>
      </c>
      <c r="AU32" s="19" t="str">
        <f t="shared" si="16"/>
        <v/>
      </c>
      <c r="AV32" s="20" t="str">
        <f t="shared" si="16"/>
        <v/>
      </c>
      <c r="AW32" s="18" t="str">
        <f t="shared" si="16"/>
        <v/>
      </c>
      <c r="AX32" s="19" t="str">
        <f t="shared" si="16"/>
        <v/>
      </c>
      <c r="AY32" s="19" t="str">
        <f t="shared" si="16"/>
        <v/>
      </c>
      <c r="AZ32" s="20" t="str">
        <f t="shared" si="16"/>
        <v/>
      </c>
      <c r="BA32" s="18" t="str">
        <f t="shared" si="16"/>
        <v/>
      </c>
      <c r="BB32" s="19" t="str">
        <f t="shared" si="16"/>
        <v/>
      </c>
      <c r="BC32" s="19" t="str">
        <f t="shared" si="17"/>
        <v/>
      </c>
      <c r="BD32" s="20" t="str">
        <f t="shared" si="17"/>
        <v/>
      </c>
      <c r="BE32" s="18" t="str">
        <f t="shared" si="17"/>
        <v/>
      </c>
      <c r="BF32" s="19" t="str">
        <f t="shared" si="17"/>
        <v/>
      </c>
      <c r="BG32" s="19" t="str">
        <f t="shared" si="17"/>
        <v/>
      </c>
      <c r="BH32" s="20" t="str">
        <f t="shared" si="17"/>
        <v/>
      </c>
      <c r="BI32" s="18" t="str">
        <f t="shared" si="17"/>
        <v/>
      </c>
      <c r="BJ32" s="19" t="str">
        <f t="shared" si="17"/>
        <v/>
      </c>
      <c r="BK32" s="19" t="str">
        <f t="shared" si="17"/>
        <v/>
      </c>
      <c r="BL32" s="20" t="str">
        <f t="shared" si="17"/>
        <v/>
      </c>
      <c r="BN32" s="54"/>
      <c r="BO32" s="55"/>
      <c r="BP32" s="5" t="str">
        <f>IFERROR(HLOOKUP($D32,希望シフト!$3:$24,BS30,0),"")</f>
        <v/>
      </c>
      <c r="BQ32" s="7" t="str">
        <f>IFERROR(HLOOKUP($D32,希望シフト!$3:$24,BS31,0),"")</f>
        <v/>
      </c>
    </row>
    <row r="33" spans="2:71">
      <c r="B33" s="1" t="str">
        <f>$C29&amp;"-"&amp;C33</f>
        <v>3-3</v>
      </c>
      <c r="C33" s="4">
        <v>3</v>
      </c>
      <c r="D33" s="2" t="str">
        <f>IFERROR(HLOOKUP($C29&amp;"-"&amp;C33,集計シート!$20:$22,2,0),"")</f>
        <v/>
      </c>
      <c r="E33" s="18" t="str">
        <f t="shared" si="12"/>
        <v/>
      </c>
      <c r="F33" s="19" t="str">
        <f t="shared" si="12"/>
        <v/>
      </c>
      <c r="G33" s="19" t="str">
        <f t="shared" si="12"/>
        <v/>
      </c>
      <c r="H33" s="20" t="str">
        <f t="shared" si="12"/>
        <v/>
      </c>
      <c r="I33" s="18" t="str">
        <f t="shared" si="12"/>
        <v/>
      </c>
      <c r="J33" s="19" t="str">
        <f t="shared" si="12"/>
        <v/>
      </c>
      <c r="K33" s="19" t="str">
        <f t="shared" si="12"/>
        <v/>
      </c>
      <c r="L33" s="20" t="str">
        <f t="shared" si="12"/>
        <v/>
      </c>
      <c r="M33" s="18" t="str">
        <f t="shared" si="12"/>
        <v/>
      </c>
      <c r="N33" s="19" t="str">
        <f t="shared" si="12"/>
        <v/>
      </c>
      <c r="O33" s="19" t="str">
        <f t="shared" si="13"/>
        <v/>
      </c>
      <c r="P33" s="20" t="str">
        <f t="shared" si="13"/>
        <v/>
      </c>
      <c r="Q33" s="18" t="str">
        <f t="shared" si="13"/>
        <v/>
      </c>
      <c r="R33" s="19" t="str">
        <f t="shared" si="13"/>
        <v/>
      </c>
      <c r="S33" s="19" t="str">
        <f t="shared" si="13"/>
        <v/>
      </c>
      <c r="T33" s="20" t="str">
        <f t="shared" si="13"/>
        <v/>
      </c>
      <c r="U33" s="18" t="str">
        <f t="shared" si="13"/>
        <v/>
      </c>
      <c r="V33" s="19" t="str">
        <f t="shared" si="13"/>
        <v/>
      </c>
      <c r="W33" s="19" t="str">
        <f t="shared" si="13"/>
        <v/>
      </c>
      <c r="X33" s="20" t="str">
        <f t="shared" si="13"/>
        <v/>
      </c>
      <c r="Y33" s="18" t="str">
        <f t="shared" si="14"/>
        <v/>
      </c>
      <c r="Z33" s="19" t="str">
        <f t="shared" si="14"/>
        <v/>
      </c>
      <c r="AA33" s="19" t="str">
        <f t="shared" si="14"/>
        <v/>
      </c>
      <c r="AB33" s="20" t="str">
        <f t="shared" si="14"/>
        <v/>
      </c>
      <c r="AC33" s="18" t="str">
        <f t="shared" si="14"/>
        <v/>
      </c>
      <c r="AD33" s="19" t="str">
        <f t="shared" si="14"/>
        <v/>
      </c>
      <c r="AE33" s="19" t="str">
        <f t="shared" si="14"/>
        <v/>
      </c>
      <c r="AF33" s="20" t="str">
        <f t="shared" si="14"/>
        <v/>
      </c>
      <c r="AG33" s="18" t="str">
        <f t="shared" si="14"/>
        <v/>
      </c>
      <c r="AH33" s="19" t="str">
        <f t="shared" si="14"/>
        <v/>
      </c>
      <c r="AI33" s="19" t="str">
        <f t="shared" si="15"/>
        <v/>
      </c>
      <c r="AJ33" s="20" t="str">
        <f t="shared" si="15"/>
        <v/>
      </c>
      <c r="AK33" s="18" t="str">
        <f t="shared" si="15"/>
        <v/>
      </c>
      <c r="AL33" s="19" t="str">
        <f t="shared" si="15"/>
        <v/>
      </c>
      <c r="AM33" s="19" t="str">
        <f t="shared" si="15"/>
        <v/>
      </c>
      <c r="AN33" s="20" t="str">
        <f t="shared" si="15"/>
        <v/>
      </c>
      <c r="AO33" s="18" t="str">
        <f t="shared" si="15"/>
        <v/>
      </c>
      <c r="AP33" s="19" t="str">
        <f t="shared" si="15"/>
        <v/>
      </c>
      <c r="AQ33" s="19" t="str">
        <f t="shared" si="15"/>
        <v/>
      </c>
      <c r="AR33" s="20" t="str">
        <f t="shared" si="15"/>
        <v/>
      </c>
      <c r="AS33" s="18" t="str">
        <f t="shared" si="16"/>
        <v/>
      </c>
      <c r="AT33" s="19" t="str">
        <f t="shared" si="16"/>
        <v/>
      </c>
      <c r="AU33" s="19" t="str">
        <f t="shared" si="16"/>
        <v/>
      </c>
      <c r="AV33" s="20" t="str">
        <f t="shared" si="16"/>
        <v/>
      </c>
      <c r="AW33" s="18" t="str">
        <f t="shared" si="16"/>
        <v/>
      </c>
      <c r="AX33" s="19" t="str">
        <f t="shared" si="16"/>
        <v/>
      </c>
      <c r="AY33" s="19" t="str">
        <f t="shared" si="16"/>
        <v/>
      </c>
      <c r="AZ33" s="20" t="str">
        <f t="shared" si="16"/>
        <v/>
      </c>
      <c r="BA33" s="18" t="str">
        <f t="shared" si="16"/>
        <v/>
      </c>
      <c r="BB33" s="19" t="str">
        <f t="shared" si="16"/>
        <v/>
      </c>
      <c r="BC33" s="19" t="str">
        <f t="shared" si="17"/>
        <v/>
      </c>
      <c r="BD33" s="20" t="str">
        <f t="shared" si="17"/>
        <v/>
      </c>
      <c r="BE33" s="18" t="str">
        <f t="shared" si="17"/>
        <v/>
      </c>
      <c r="BF33" s="19" t="str">
        <f t="shared" si="17"/>
        <v/>
      </c>
      <c r="BG33" s="19" t="str">
        <f t="shared" si="17"/>
        <v/>
      </c>
      <c r="BH33" s="20" t="str">
        <f t="shared" si="17"/>
        <v/>
      </c>
      <c r="BI33" s="18" t="str">
        <f t="shared" si="17"/>
        <v/>
      </c>
      <c r="BJ33" s="19" t="str">
        <f t="shared" si="17"/>
        <v/>
      </c>
      <c r="BK33" s="19" t="str">
        <f t="shared" si="17"/>
        <v/>
      </c>
      <c r="BL33" s="20" t="str">
        <f t="shared" si="17"/>
        <v/>
      </c>
      <c r="BN33" s="54"/>
      <c r="BO33" s="55"/>
      <c r="BP33" s="5" t="str">
        <f>IFERROR(HLOOKUP($D33,希望シフト!$3:$24,BS30,0),"")</f>
        <v/>
      </c>
      <c r="BQ33" s="7" t="str">
        <f>IFERROR(HLOOKUP($D33,希望シフト!$3:$24,BS31,0),"")</f>
        <v/>
      </c>
    </row>
    <row r="34" spans="2:71">
      <c r="B34" s="1" t="str">
        <f>$C29&amp;"-"&amp;C34</f>
        <v>3-4</v>
      </c>
      <c r="C34" s="4">
        <v>4</v>
      </c>
      <c r="D34" s="2" t="str">
        <f>IFERROR(HLOOKUP($C29&amp;"-"&amp;C34,集計シート!$20:$22,2,0),"")</f>
        <v/>
      </c>
      <c r="E34" s="18" t="str">
        <f t="shared" si="12"/>
        <v/>
      </c>
      <c r="F34" s="19" t="str">
        <f t="shared" si="12"/>
        <v/>
      </c>
      <c r="G34" s="19" t="str">
        <f t="shared" si="12"/>
        <v/>
      </c>
      <c r="H34" s="20" t="str">
        <f t="shared" si="12"/>
        <v/>
      </c>
      <c r="I34" s="18" t="str">
        <f t="shared" si="12"/>
        <v/>
      </c>
      <c r="J34" s="19" t="str">
        <f t="shared" si="12"/>
        <v/>
      </c>
      <c r="K34" s="19" t="str">
        <f t="shared" si="12"/>
        <v/>
      </c>
      <c r="L34" s="20" t="str">
        <f t="shared" si="12"/>
        <v/>
      </c>
      <c r="M34" s="18" t="str">
        <f t="shared" si="12"/>
        <v/>
      </c>
      <c r="N34" s="19" t="str">
        <f t="shared" si="12"/>
        <v/>
      </c>
      <c r="O34" s="19" t="str">
        <f t="shared" si="13"/>
        <v/>
      </c>
      <c r="P34" s="20" t="str">
        <f t="shared" si="13"/>
        <v/>
      </c>
      <c r="Q34" s="18" t="str">
        <f t="shared" si="13"/>
        <v/>
      </c>
      <c r="R34" s="19" t="str">
        <f t="shared" si="13"/>
        <v/>
      </c>
      <c r="S34" s="19" t="str">
        <f t="shared" si="13"/>
        <v/>
      </c>
      <c r="T34" s="20" t="str">
        <f t="shared" si="13"/>
        <v/>
      </c>
      <c r="U34" s="18" t="str">
        <f t="shared" si="13"/>
        <v/>
      </c>
      <c r="V34" s="19" t="str">
        <f t="shared" si="13"/>
        <v/>
      </c>
      <c r="W34" s="19" t="str">
        <f t="shared" si="13"/>
        <v/>
      </c>
      <c r="X34" s="20" t="str">
        <f t="shared" si="13"/>
        <v/>
      </c>
      <c r="Y34" s="18" t="str">
        <f t="shared" si="14"/>
        <v/>
      </c>
      <c r="Z34" s="19" t="str">
        <f t="shared" si="14"/>
        <v/>
      </c>
      <c r="AA34" s="19" t="str">
        <f t="shared" si="14"/>
        <v/>
      </c>
      <c r="AB34" s="20" t="str">
        <f t="shared" si="14"/>
        <v/>
      </c>
      <c r="AC34" s="18" t="str">
        <f t="shared" si="14"/>
        <v/>
      </c>
      <c r="AD34" s="19" t="str">
        <f t="shared" si="14"/>
        <v/>
      </c>
      <c r="AE34" s="19" t="str">
        <f t="shared" si="14"/>
        <v/>
      </c>
      <c r="AF34" s="20" t="str">
        <f t="shared" si="14"/>
        <v/>
      </c>
      <c r="AG34" s="18" t="str">
        <f t="shared" si="14"/>
        <v/>
      </c>
      <c r="AH34" s="19" t="str">
        <f t="shared" si="14"/>
        <v/>
      </c>
      <c r="AI34" s="19" t="str">
        <f t="shared" si="15"/>
        <v/>
      </c>
      <c r="AJ34" s="20" t="str">
        <f t="shared" si="15"/>
        <v/>
      </c>
      <c r="AK34" s="18" t="str">
        <f t="shared" si="15"/>
        <v/>
      </c>
      <c r="AL34" s="19" t="str">
        <f t="shared" si="15"/>
        <v/>
      </c>
      <c r="AM34" s="19" t="str">
        <f t="shared" si="15"/>
        <v/>
      </c>
      <c r="AN34" s="20" t="str">
        <f t="shared" si="15"/>
        <v/>
      </c>
      <c r="AO34" s="18" t="str">
        <f t="shared" si="15"/>
        <v/>
      </c>
      <c r="AP34" s="19" t="str">
        <f t="shared" si="15"/>
        <v/>
      </c>
      <c r="AQ34" s="19" t="str">
        <f t="shared" si="15"/>
        <v/>
      </c>
      <c r="AR34" s="20" t="str">
        <f t="shared" si="15"/>
        <v/>
      </c>
      <c r="AS34" s="18" t="str">
        <f t="shared" si="16"/>
        <v/>
      </c>
      <c r="AT34" s="19" t="str">
        <f t="shared" si="16"/>
        <v/>
      </c>
      <c r="AU34" s="19" t="str">
        <f t="shared" si="16"/>
        <v/>
      </c>
      <c r="AV34" s="20" t="str">
        <f t="shared" si="16"/>
        <v/>
      </c>
      <c r="AW34" s="18" t="str">
        <f t="shared" si="16"/>
        <v/>
      </c>
      <c r="AX34" s="19" t="str">
        <f t="shared" si="16"/>
        <v/>
      </c>
      <c r="AY34" s="19" t="str">
        <f t="shared" si="16"/>
        <v/>
      </c>
      <c r="AZ34" s="20" t="str">
        <f t="shared" si="16"/>
        <v/>
      </c>
      <c r="BA34" s="18" t="str">
        <f t="shared" si="16"/>
        <v/>
      </c>
      <c r="BB34" s="19" t="str">
        <f t="shared" si="16"/>
        <v/>
      </c>
      <c r="BC34" s="19" t="str">
        <f t="shared" si="17"/>
        <v/>
      </c>
      <c r="BD34" s="20" t="str">
        <f t="shared" si="17"/>
        <v/>
      </c>
      <c r="BE34" s="18" t="str">
        <f t="shared" si="17"/>
        <v/>
      </c>
      <c r="BF34" s="19" t="str">
        <f t="shared" si="17"/>
        <v/>
      </c>
      <c r="BG34" s="19" t="str">
        <f t="shared" si="17"/>
        <v/>
      </c>
      <c r="BH34" s="20" t="str">
        <f t="shared" si="17"/>
        <v/>
      </c>
      <c r="BI34" s="18" t="str">
        <f t="shared" si="17"/>
        <v/>
      </c>
      <c r="BJ34" s="19" t="str">
        <f t="shared" si="17"/>
        <v/>
      </c>
      <c r="BK34" s="19" t="str">
        <f t="shared" si="17"/>
        <v/>
      </c>
      <c r="BL34" s="20" t="str">
        <f t="shared" si="17"/>
        <v/>
      </c>
      <c r="BN34" s="54"/>
      <c r="BO34" s="55"/>
      <c r="BP34" s="5" t="str">
        <f>IFERROR(HLOOKUP($D34,希望シフト!$3:$24,BS30,0),"")</f>
        <v/>
      </c>
      <c r="BQ34" s="7" t="str">
        <f>IFERROR(HLOOKUP($D34,希望シフト!$3:$24,BS31,0),"")</f>
        <v/>
      </c>
    </row>
    <row r="35" spans="2:71">
      <c r="B35" s="1" t="str">
        <f>$C29&amp;"-"&amp;C35</f>
        <v>3-5</v>
      </c>
      <c r="C35" s="4">
        <v>5</v>
      </c>
      <c r="D35" s="2" t="str">
        <f>IFERROR(HLOOKUP($C29&amp;"-"&amp;C35,集計シート!$20:$22,2,0),"")</f>
        <v/>
      </c>
      <c r="E35" s="18" t="str">
        <f t="shared" si="12"/>
        <v/>
      </c>
      <c r="F35" s="19" t="str">
        <f t="shared" si="12"/>
        <v/>
      </c>
      <c r="G35" s="19" t="str">
        <f t="shared" si="12"/>
        <v/>
      </c>
      <c r="H35" s="20" t="str">
        <f t="shared" si="12"/>
        <v/>
      </c>
      <c r="I35" s="18" t="str">
        <f t="shared" si="12"/>
        <v/>
      </c>
      <c r="J35" s="19" t="str">
        <f t="shared" si="12"/>
        <v/>
      </c>
      <c r="K35" s="19" t="str">
        <f t="shared" si="12"/>
        <v/>
      </c>
      <c r="L35" s="20" t="str">
        <f t="shared" si="12"/>
        <v/>
      </c>
      <c r="M35" s="18" t="str">
        <f t="shared" si="12"/>
        <v/>
      </c>
      <c r="N35" s="19" t="str">
        <f t="shared" si="12"/>
        <v/>
      </c>
      <c r="O35" s="19" t="str">
        <f t="shared" si="13"/>
        <v/>
      </c>
      <c r="P35" s="20" t="str">
        <f t="shared" si="13"/>
        <v/>
      </c>
      <c r="Q35" s="18" t="str">
        <f t="shared" si="13"/>
        <v/>
      </c>
      <c r="R35" s="19" t="str">
        <f t="shared" si="13"/>
        <v/>
      </c>
      <c r="S35" s="19" t="str">
        <f t="shared" si="13"/>
        <v/>
      </c>
      <c r="T35" s="20" t="str">
        <f t="shared" si="13"/>
        <v/>
      </c>
      <c r="U35" s="18" t="str">
        <f t="shared" si="13"/>
        <v/>
      </c>
      <c r="V35" s="19" t="str">
        <f t="shared" si="13"/>
        <v/>
      </c>
      <c r="W35" s="19" t="str">
        <f t="shared" si="13"/>
        <v/>
      </c>
      <c r="X35" s="20" t="str">
        <f t="shared" si="13"/>
        <v/>
      </c>
      <c r="Y35" s="18" t="str">
        <f t="shared" si="14"/>
        <v/>
      </c>
      <c r="Z35" s="19" t="str">
        <f t="shared" si="14"/>
        <v/>
      </c>
      <c r="AA35" s="19" t="str">
        <f t="shared" si="14"/>
        <v/>
      </c>
      <c r="AB35" s="20" t="str">
        <f t="shared" si="14"/>
        <v/>
      </c>
      <c r="AC35" s="18" t="str">
        <f t="shared" si="14"/>
        <v/>
      </c>
      <c r="AD35" s="19" t="str">
        <f t="shared" si="14"/>
        <v/>
      </c>
      <c r="AE35" s="19" t="str">
        <f t="shared" si="14"/>
        <v/>
      </c>
      <c r="AF35" s="20" t="str">
        <f t="shared" si="14"/>
        <v/>
      </c>
      <c r="AG35" s="18" t="str">
        <f t="shared" si="14"/>
        <v/>
      </c>
      <c r="AH35" s="19" t="str">
        <f t="shared" si="14"/>
        <v/>
      </c>
      <c r="AI35" s="19" t="str">
        <f t="shared" si="15"/>
        <v/>
      </c>
      <c r="AJ35" s="20" t="str">
        <f t="shared" si="15"/>
        <v/>
      </c>
      <c r="AK35" s="18" t="str">
        <f t="shared" si="15"/>
        <v/>
      </c>
      <c r="AL35" s="19" t="str">
        <f t="shared" si="15"/>
        <v/>
      </c>
      <c r="AM35" s="19" t="str">
        <f t="shared" si="15"/>
        <v/>
      </c>
      <c r="AN35" s="20" t="str">
        <f t="shared" si="15"/>
        <v/>
      </c>
      <c r="AO35" s="18" t="str">
        <f t="shared" si="15"/>
        <v/>
      </c>
      <c r="AP35" s="19" t="str">
        <f t="shared" si="15"/>
        <v/>
      </c>
      <c r="AQ35" s="19" t="str">
        <f t="shared" si="15"/>
        <v/>
      </c>
      <c r="AR35" s="20" t="str">
        <f t="shared" si="15"/>
        <v/>
      </c>
      <c r="AS35" s="18" t="str">
        <f t="shared" si="16"/>
        <v/>
      </c>
      <c r="AT35" s="19" t="str">
        <f t="shared" si="16"/>
        <v/>
      </c>
      <c r="AU35" s="19" t="str">
        <f t="shared" si="16"/>
        <v/>
      </c>
      <c r="AV35" s="20" t="str">
        <f t="shared" si="16"/>
        <v/>
      </c>
      <c r="AW35" s="18" t="str">
        <f t="shared" si="16"/>
        <v/>
      </c>
      <c r="AX35" s="19" t="str">
        <f t="shared" si="16"/>
        <v/>
      </c>
      <c r="AY35" s="19" t="str">
        <f t="shared" si="16"/>
        <v/>
      </c>
      <c r="AZ35" s="20" t="str">
        <f t="shared" si="16"/>
        <v/>
      </c>
      <c r="BA35" s="18" t="str">
        <f t="shared" si="16"/>
        <v/>
      </c>
      <c r="BB35" s="19" t="str">
        <f t="shared" si="16"/>
        <v/>
      </c>
      <c r="BC35" s="19" t="str">
        <f t="shared" si="17"/>
        <v/>
      </c>
      <c r="BD35" s="20" t="str">
        <f t="shared" si="17"/>
        <v/>
      </c>
      <c r="BE35" s="18" t="str">
        <f t="shared" si="17"/>
        <v/>
      </c>
      <c r="BF35" s="19" t="str">
        <f t="shared" si="17"/>
        <v/>
      </c>
      <c r="BG35" s="19" t="str">
        <f t="shared" si="17"/>
        <v/>
      </c>
      <c r="BH35" s="20" t="str">
        <f t="shared" si="17"/>
        <v/>
      </c>
      <c r="BI35" s="18" t="str">
        <f t="shared" si="17"/>
        <v/>
      </c>
      <c r="BJ35" s="19" t="str">
        <f t="shared" si="17"/>
        <v/>
      </c>
      <c r="BK35" s="19" t="str">
        <f t="shared" si="17"/>
        <v/>
      </c>
      <c r="BL35" s="20" t="str">
        <f t="shared" si="17"/>
        <v/>
      </c>
      <c r="BN35" s="54"/>
      <c r="BO35" s="55"/>
      <c r="BP35" s="5" t="str">
        <f>IFERROR(HLOOKUP($D35,希望シフト!$3:$24,BS30,0),"")</f>
        <v/>
      </c>
      <c r="BQ35" s="7" t="str">
        <f>IFERROR(HLOOKUP($D35,希望シフト!$3:$24,BS31,0),"")</f>
        <v/>
      </c>
    </row>
    <row r="36" spans="2:71">
      <c r="B36" s="1" t="str">
        <f>$C29&amp;"-"&amp;C36</f>
        <v>3-6</v>
      </c>
      <c r="C36" s="4">
        <v>6</v>
      </c>
      <c r="D36" s="2" t="str">
        <f>IFERROR(HLOOKUP($C29&amp;"-"&amp;C36,集計シート!$20:$22,2,0),"")</f>
        <v/>
      </c>
      <c r="E36" s="18" t="str">
        <f t="shared" si="12"/>
        <v/>
      </c>
      <c r="F36" s="19" t="str">
        <f t="shared" si="12"/>
        <v/>
      </c>
      <c r="G36" s="19" t="str">
        <f t="shared" si="12"/>
        <v/>
      </c>
      <c r="H36" s="20" t="str">
        <f t="shared" si="12"/>
        <v/>
      </c>
      <c r="I36" s="18" t="str">
        <f t="shared" si="12"/>
        <v/>
      </c>
      <c r="J36" s="19" t="str">
        <f t="shared" si="12"/>
        <v/>
      </c>
      <c r="K36" s="19" t="str">
        <f t="shared" si="12"/>
        <v/>
      </c>
      <c r="L36" s="20" t="str">
        <f t="shared" si="12"/>
        <v/>
      </c>
      <c r="M36" s="18" t="str">
        <f t="shared" si="12"/>
        <v/>
      </c>
      <c r="N36" s="19" t="str">
        <f t="shared" si="12"/>
        <v/>
      </c>
      <c r="O36" s="19" t="str">
        <f t="shared" si="13"/>
        <v/>
      </c>
      <c r="P36" s="20" t="str">
        <f t="shared" si="13"/>
        <v/>
      </c>
      <c r="Q36" s="18" t="str">
        <f t="shared" si="13"/>
        <v/>
      </c>
      <c r="R36" s="19" t="str">
        <f t="shared" si="13"/>
        <v/>
      </c>
      <c r="S36" s="19" t="str">
        <f t="shared" si="13"/>
        <v/>
      </c>
      <c r="T36" s="20" t="str">
        <f t="shared" si="13"/>
        <v/>
      </c>
      <c r="U36" s="18" t="str">
        <f t="shared" si="13"/>
        <v/>
      </c>
      <c r="V36" s="19" t="str">
        <f t="shared" si="13"/>
        <v/>
      </c>
      <c r="W36" s="19" t="str">
        <f t="shared" si="13"/>
        <v/>
      </c>
      <c r="X36" s="20" t="str">
        <f t="shared" si="13"/>
        <v/>
      </c>
      <c r="Y36" s="18" t="str">
        <f t="shared" si="14"/>
        <v/>
      </c>
      <c r="Z36" s="19" t="str">
        <f t="shared" si="14"/>
        <v/>
      </c>
      <c r="AA36" s="19" t="str">
        <f t="shared" si="14"/>
        <v/>
      </c>
      <c r="AB36" s="20" t="str">
        <f t="shared" si="14"/>
        <v/>
      </c>
      <c r="AC36" s="18" t="str">
        <f t="shared" si="14"/>
        <v/>
      </c>
      <c r="AD36" s="19" t="str">
        <f t="shared" si="14"/>
        <v/>
      </c>
      <c r="AE36" s="19" t="str">
        <f t="shared" si="14"/>
        <v/>
      </c>
      <c r="AF36" s="20" t="str">
        <f t="shared" si="14"/>
        <v/>
      </c>
      <c r="AG36" s="18" t="str">
        <f t="shared" si="14"/>
        <v/>
      </c>
      <c r="AH36" s="19" t="str">
        <f t="shared" si="14"/>
        <v/>
      </c>
      <c r="AI36" s="19" t="str">
        <f t="shared" si="15"/>
        <v/>
      </c>
      <c r="AJ36" s="20" t="str">
        <f t="shared" si="15"/>
        <v/>
      </c>
      <c r="AK36" s="18" t="str">
        <f t="shared" si="15"/>
        <v/>
      </c>
      <c r="AL36" s="19" t="str">
        <f t="shared" si="15"/>
        <v/>
      </c>
      <c r="AM36" s="19" t="str">
        <f t="shared" si="15"/>
        <v/>
      </c>
      <c r="AN36" s="20" t="str">
        <f t="shared" si="15"/>
        <v/>
      </c>
      <c r="AO36" s="18" t="str">
        <f t="shared" si="15"/>
        <v/>
      </c>
      <c r="AP36" s="19" t="str">
        <f t="shared" si="15"/>
        <v/>
      </c>
      <c r="AQ36" s="19" t="str">
        <f t="shared" si="15"/>
        <v/>
      </c>
      <c r="AR36" s="20" t="str">
        <f t="shared" si="15"/>
        <v/>
      </c>
      <c r="AS36" s="18" t="str">
        <f t="shared" si="16"/>
        <v/>
      </c>
      <c r="AT36" s="19" t="str">
        <f t="shared" si="16"/>
        <v/>
      </c>
      <c r="AU36" s="19" t="str">
        <f t="shared" si="16"/>
        <v/>
      </c>
      <c r="AV36" s="20" t="str">
        <f t="shared" si="16"/>
        <v/>
      </c>
      <c r="AW36" s="18" t="str">
        <f t="shared" si="16"/>
        <v/>
      </c>
      <c r="AX36" s="19" t="str">
        <f t="shared" si="16"/>
        <v/>
      </c>
      <c r="AY36" s="19" t="str">
        <f t="shared" si="16"/>
        <v/>
      </c>
      <c r="AZ36" s="20" t="str">
        <f t="shared" si="16"/>
        <v/>
      </c>
      <c r="BA36" s="18" t="str">
        <f t="shared" si="16"/>
        <v/>
      </c>
      <c r="BB36" s="19" t="str">
        <f t="shared" si="16"/>
        <v/>
      </c>
      <c r="BC36" s="19" t="str">
        <f t="shared" si="17"/>
        <v/>
      </c>
      <c r="BD36" s="20" t="str">
        <f t="shared" si="17"/>
        <v/>
      </c>
      <c r="BE36" s="18" t="str">
        <f t="shared" si="17"/>
        <v/>
      </c>
      <c r="BF36" s="19" t="str">
        <f t="shared" si="17"/>
        <v/>
      </c>
      <c r="BG36" s="19" t="str">
        <f t="shared" si="17"/>
        <v/>
      </c>
      <c r="BH36" s="20" t="str">
        <f t="shared" si="17"/>
        <v/>
      </c>
      <c r="BI36" s="18" t="str">
        <f t="shared" si="17"/>
        <v/>
      </c>
      <c r="BJ36" s="19" t="str">
        <f t="shared" si="17"/>
        <v/>
      </c>
      <c r="BK36" s="19" t="str">
        <f t="shared" si="17"/>
        <v/>
      </c>
      <c r="BL36" s="20" t="str">
        <f t="shared" si="17"/>
        <v/>
      </c>
      <c r="BN36" s="54"/>
      <c r="BO36" s="55"/>
      <c r="BP36" s="5" t="str">
        <f>IFERROR(HLOOKUP($D36,希望シフト!$3:$24,BS30,0),"")</f>
        <v/>
      </c>
      <c r="BQ36" s="7" t="str">
        <f>IFERROR(HLOOKUP($D36,希望シフト!$3:$24,BS31,0),"")</f>
        <v/>
      </c>
    </row>
    <row r="37" spans="2:71">
      <c r="B37" s="1" t="str">
        <f>$C29&amp;"-"&amp;C37</f>
        <v>3-7</v>
      </c>
      <c r="C37" s="4">
        <v>7</v>
      </c>
      <c r="D37" s="2" t="str">
        <f>IFERROR(HLOOKUP($C29&amp;"-"&amp;C37,集計シート!$20:$22,2,0),"")</f>
        <v/>
      </c>
      <c r="E37" s="18" t="str">
        <f t="shared" si="12"/>
        <v/>
      </c>
      <c r="F37" s="19" t="str">
        <f t="shared" si="12"/>
        <v/>
      </c>
      <c r="G37" s="19" t="str">
        <f t="shared" si="12"/>
        <v/>
      </c>
      <c r="H37" s="20" t="str">
        <f t="shared" si="12"/>
        <v/>
      </c>
      <c r="I37" s="18" t="str">
        <f t="shared" si="12"/>
        <v/>
      </c>
      <c r="J37" s="19" t="str">
        <f t="shared" si="12"/>
        <v/>
      </c>
      <c r="K37" s="19" t="str">
        <f t="shared" si="12"/>
        <v/>
      </c>
      <c r="L37" s="20" t="str">
        <f t="shared" si="12"/>
        <v/>
      </c>
      <c r="M37" s="18" t="str">
        <f t="shared" si="12"/>
        <v/>
      </c>
      <c r="N37" s="19" t="str">
        <f t="shared" si="12"/>
        <v/>
      </c>
      <c r="O37" s="19" t="str">
        <f t="shared" si="13"/>
        <v/>
      </c>
      <c r="P37" s="20" t="str">
        <f t="shared" si="13"/>
        <v/>
      </c>
      <c r="Q37" s="18" t="str">
        <f t="shared" si="13"/>
        <v/>
      </c>
      <c r="R37" s="19" t="str">
        <f t="shared" si="13"/>
        <v/>
      </c>
      <c r="S37" s="19" t="str">
        <f t="shared" si="13"/>
        <v/>
      </c>
      <c r="T37" s="20" t="str">
        <f t="shared" si="13"/>
        <v/>
      </c>
      <c r="U37" s="18" t="str">
        <f t="shared" si="13"/>
        <v/>
      </c>
      <c r="V37" s="19" t="str">
        <f t="shared" si="13"/>
        <v/>
      </c>
      <c r="W37" s="19" t="str">
        <f t="shared" si="13"/>
        <v/>
      </c>
      <c r="X37" s="20" t="str">
        <f t="shared" si="13"/>
        <v/>
      </c>
      <c r="Y37" s="18" t="str">
        <f t="shared" si="14"/>
        <v/>
      </c>
      <c r="Z37" s="19" t="str">
        <f t="shared" si="14"/>
        <v/>
      </c>
      <c r="AA37" s="19" t="str">
        <f t="shared" si="14"/>
        <v/>
      </c>
      <c r="AB37" s="20" t="str">
        <f t="shared" si="14"/>
        <v/>
      </c>
      <c r="AC37" s="18" t="str">
        <f t="shared" si="14"/>
        <v/>
      </c>
      <c r="AD37" s="19" t="str">
        <f t="shared" si="14"/>
        <v/>
      </c>
      <c r="AE37" s="19" t="str">
        <f t="shared" si="14"/>
        <v/>
      </c>
      <c r="AF37" s="20" t="str">
        <f t="shared" si="14"/>
        <v/>
      </c>
      <c r="AG37" s="18" t="str">
        <f t="shared" si="14"/>
        <v/>
      </c>
      <c r="AH37" s="19" t="str">
        <f t="shared" si="14"/>
        <v/>
      </c>
      <c r="AI37" s="19" t="str">
        <f t="shared" si="15"/>
        <v/>
      </c>
      <c r="AJ37" s="20" t="str">
        <f t="shared" si="15"/>
        <v/>
      </c>
      <c r="AK37" s="18" t="str">
        <f t="shared" si="15"/>
        <v/>
      </c>
      <c r="AL37" s="19" t="str">
        <f t="shared" si="15"/>
        <v/>
      </c>
      <c r="AM37" s="19" t="str">
        <f t="shared" si="15"/>
        <v/>
      </c>
      <c r="AN37" s="20" t="str">
        <f t="shared" si="15"/>
        <v/>
      </c>
      <c r="AO37" s="18" t="str">
        <f t="shared" si="15"/>
        <v/>
      </c>
      <c r="AP37" s="19" t="str">
        <f t="shared" si="15"/>
        <v/>
      </c>
      <c r="AQ37" s="19" t="str">
        <f t="shared" si="15"/>
        <v/>
      </c>
      <c r="AR37" s="20" t="str">
        <f t="shared" si="15"/>
        <v/>
      </c>
      <c r="AS37" s="18" t="str">
        <f t="shared" si="16"/>
        <v/>
      </c>
      <c r="AT37" s="19" t="str">
        <f t="shared" si="16"/>
        <v/>
      </c>
      <c r="AU37" s="19" t="str">
        <f t="shared" si="16"/>
        <v/>
      </c>
      <c r="AV37" s="20" t="str">
        <f t="shared" si="16"/>
        <v/>
      </c>
      <c r="AW37" s="18" t="str">
        <f t="shared" si="16"/>
        <v/>
      </c>
      <c r="AX37" s="19" t="str">
        <f t="shared" si="16"/>
        <v/>
      </c>
      <c r="AY37" s="19" t="str">
        <f t="shared" si="16"/>
        <v/>
      </c>
      <c r="AZ37" s="20" t="str">
        <f t="shared" si="16"/>
        <v/>
      </c>
      <c r="BA37" s="18" t="str">
        <f t="shared" si="16"/>
        <v/>
      </c>
      <c r="BB37" s="19" t="str">
        <f t="shared" si="16"/>
        <v/>
      </c>
      <c r="BC37" s="19" t="str">
        <f t="shared" si="17"/>
        <v/>
      </c>
      <c r="BD37" s="20" t="str">
        <f t="shared" si="17"/>
        <v/>
      </c>
      <c r="BE37" s="18" t="str">
        <f t="shared" si="17"/>
        <v/>
      </c>
      <c r="BF37" s="19" t="str">
        <f t="shared" si="17"/>
        <v/>
      </c>
      <c r="BG37" s="19" t="str">
        <f t="shared" si="17"/>
        <v/>
      </c>
      <c r="BH37" s="20" t="str">
        <f t="shared" si="17"/>
        <v/>
      </c>
      <c r="BI37" s="18" t="str">
        <f t="shared" si="17"/>
        <v/>
      </c>
      <c r="BJ37" s="19" t="str">
        <f t="shared" si="17"/>
        <v/>
      </c>
      <c r="BK37" s="19" t="str">
        <f t="shared" si="17"/>
        <v/>
      </c>
      <c r="BL37" s="20" t="str">
        <f t="shared" si="17"/>
        <v/>
      </c>
      <c r="BN37" s="54"/>
      <c r="BO37" s="55"/>
      <c r="BP37" s="5" t="str">
        <f>IFERROR(HLOOKUP($D37,希望シフト!$3:$24,BS30,0),"")</f>
        <v/>
      </c>
      <c r="BQ37" s="7" t="str">
        <f>IFERROR(HLOOKUP($D37,希望シフト!$3:$24,BS31,0),"")</f>
        <v/>
      </c>
    </row>
    <row r="38" spans="2:71">
      <c r="B38" s="1" t="str">
        <f>$C29&amp;"-"&amp;C38</f>
        <v>3-8</v>
      </c>
      <c r="C38" s="4">
        <v>8</v>
      </c>
      <c r="D38" s="2" t="str">
        <f>IFERROR(HLOOKUP($C29&amp;"-"&amp;C38,集計シート!$20:$22,2,0),"")</f>
        <v/>
      </c>
      <c r="E38" s="18" t="str">
        <f t="shared" si="12"/>
        <v/>
      </c>
      <c r="F38" s="19" t="str">
        <f t="shared" si="12"/>
        <v/>
      </c>
      <c r="G38" s="19" t="str">
        <f t="shared" si="12"/>
        <v/>
      </c>
      <c r="H38" s="20" t="str">
        <f t="shared" si="12"/>
        <v/>
      </c>
      <c r="I38" s="18" t="str">
        <f t="shared" si="12"/>
        <v/>
      </c>
      <c r="J38" s="19" t="str">
        <f t="shared" si="12"/>
        <v/>
      </c>
      <c r="K38" s="19" t="str">
        <f t="shared" si="12"/>
        <v/>
      </c>
      <c r="L38" s="20" t="str">
        <f t="shared" si="12"/>
        <v/>
      </c>
      <c r="M38" s="18" t="str">
        <f t="shared" si="12"/>
        <v/>
      </c>
      <c r="N38" s="19" t="str">
        <f t="shared" si="12"/>
        <v/>
      </c>
      <c r="O38" s="19" t="str">
        <f t="shared" si="13"/>
        <v/>
      </c>
      <c r="P38" s="20" t="str">
        <f t="shared" si="13"/>
        <v/>
      </c>
      <c r="Q38" s="18" t="str">
        <f t="shared" si="13"/>
        <v/>
      </c>
      <c r="R38" s="19" t="str">
        <f t="shared" si="13"/>
        <v/>
      </c>
      <c r="S38" s="19" t="str">
        <f t="shared" si="13"/>
        <v/>
      </c>
      <c r="T38" s="20" t="str">
        <f t="shared" si="13"/>
        <v/>
      </c>
      <c r="U38" s="18" t="str">
        <f t="shared" si="13"/>
        <v/>
      </c>
      <c r="V38" s="19" t="str">
        <f t="shared" si="13"/>
        <v/>
      </c>
      <c r="W38" s="19" t="str">
        <f t="shared" si="13"/>
        <v/>
      </c>
      <c r="X38" s="20" t="str">
        <f t="shared" si="13"/>
        <v/>
      </c>
      <c r="Y38" s="18" t="str">
        <f t="shared" si="14"/>
        <v/>
      </c>
      <c r="Z38" s="19" t="str">
        <f t="shared" si="14"/>
        <v/>
      </c>
      <c r="AA38" s="19" t="str">
        <f t="shared" si="14"/>
        <v/>
      </c>
      <c r="AB38" s="20" t="str">
        <f t="shared" si="14"/>
        <v/>
      </c>
      <c r="AC38" s="18" t="str">
        <f t="shared" si="14"/>
        <v/>
      </c>
      <c r="AD38" s="19" t="str">
        <f t="shared" si="14"/>
        <v/>
      </c>
      <c r="AE38" s="19" t="str">
        <f t="shared" si="14"/>
        <v/>
      </c>
      <c r="AF38" s="20" t="str">
        <f t="shared" si="14"/>
        <v/>
      </c>
      <c r="AG38" s="18" t="str">
        <f t="shared" si="14"/>
        <v/>
      </c>
      <c r="AH38" s="19" t="str">
        <f t="shared" si="14"/>
        <v/>
      </c>
      <c r="AI38" s="19" t="str">
        <f t="shared" si="15"/>
        <v/>
      </c>
      <c r="AJ38" s="20" t="str">
        <f t="shared" si="15"/>
        <v/>
      </c>
      <c r="AK38" s="18" t="str">
        <f t="shared" si="15"/>
        <v/>
      </c>
      <c r="AL38" s="19" t="str">
        <f t="shared" si="15"/>
        <v/>
      </c>
      <c r="AM38" s="19" t="str">
        <f t="shared" si="15"/>
        <v/>
      </c>
      <c r="AN38" s="20" t="str">
        <f t="shared" si="15"/>
        <v/>
      </c>
      <c r="AO38" s="18" t="str">
        <f t="shared" si="15"/>
        <v/>
      </c>
      <c r="AP38" s="19" t="str">
        <f t="shared" si="15"/>
        <v/>
      </c>
      <c r="AQ38" s="19" t="str">
        <f t="shared" si="15"/>
        <v/>
      </c>
      <c r="AR38" s="20" t="str">
        <f t="shared" si="15"/>
        <v/>
      </c>
      <c r="AS38" s="18" t="str">
        <f t="shared" si="16"/>
        <v/>
      </c>
      <c r="AT38" s="19" t="str">
        <f t="shared" si="16"/>
        <v/>
      </c>
      <c r="AU38" s="19" t="str">
        <f t="shared" si="16"/>
        <v/>
      </c>
      <c r="AV38" s="20" t="str">
        <f t="shared" si="16"/>
        <v/>
      </c>
      <c r="AW38" s="18" t="str">
        <f t="shared" si="16"/>
        <v/>
      </c>
      <c r="AX38" s="19" t="str">
        <f t="shared" si="16"/>
        <v/>
      </c>
      <c r="AY38" s="19" t="str">
        <f t="shared" si="16"/>
        <v/>
      </c>
      <c r="AZ38" s="20" t="str">
        <f t="shared" si="16"/>
        <v/>
      </c>
      <c r="BA38" s="18" t="str">
        <f t="shared" si="16"/>
        <v/>
      </c>
      <c r="BB38" s="19" t="str">
        <f t="shared" si="16"/>
        <v/>
      </c>
      <c r="BC38" s="19" t="str">
        <f t="shared" si="17"/>
        <v/>
      </c>
      <c r="BD38" s="20" t="str">
        <f t="shared" si="17"/>
        <v/>
      </c>
      <c r="BE38" s="18" t="str">
        <f t="shared" si="17"/>
        <v/>
      </c>
      <c r="BF38" s="19" t="str">
        <f t="shared" si="17"/>
        <v/>
      </c>
      <c r="BG38" s="19" t="str">
        <f t="shared" si="17"/>
        <v/>
      </c>
      <c r="BH38" s="20" t="str">
        <f t="shared" si="17"/>
        <v/>
      </c>
      <c r="BI38" s="18" t="str">
        <f t="shared" si="17"/>
        <v/>
      </c>
      <c r="BJ38" s="19" t="str">
        <f t="shared" si="17"/>
        <v/>
      </c>
      <c r="BK38" s="19" t="str">
        <f t="shared" si="17"/>
        <v/>
      </c>
      <c r="BL38" s="20" t="str">
        <f t="shared" si="17"/>
        <v/>
      </c>
      <c r="BN38" s="54"/>
      <c r="BO38" s="55"/>
      <c r="BP38" s="5" t="str">
        <f>IFERROR(HLOOKUP($D38,希望シフト!$3:$24,BS30,0),"")</f>
        <v/>
      </c>
      <c r="BQ38" s="7" t="str">
        <f>IFERROR(HLOOKUP($D38,希望シフト!$3:$24,BS31,0),"")</f>
        <v/>
      </c>
    </row>
    <row r="39" spans="2:71">
      <c r="B39" s="1" t="str">
        <f>$C29&amp;"-"&amp;C39</f>
        <v>3-9</v>
      </c>
      <c r="C39" s="4">
        <v>9</v>
      </c>
      <c r="D39" s="2" t="str">
        <f>IFERROR(HLOOKUP($C29&amp;"-"&amp;C39,集計シート!$20:$22,2,0),"")</f>
        <v/>
      </c>
      <c r="E39" s="18" t="str">
        <f t="shared" si="12"/>
        <v/>
      </c>
      <c r="F39" s="19" t="str">
        <f t="shared" si="12"/>
        <v/>
      </c>
      <c r="G39" s="19" t="str">
        <f t="shared" si="12"/>
        <v/>
      </c>
      <c r="H39" s="20" t="str">
        <f t="shared" si="12"/>
        <v/>
      </c>
      <c r="I39" s="18" t="str">
        <f t="shared" si="12"/>
        <v/>
      </c>
      <c r="J39" s="19" t="str">
        <f t="shared" si="12"/>
        <v/>
      </c>
      <c r="K39" s="19" t="str">
        <f t="shared" si="12"/>
        <v/>
      </c>
      <c r="L39" s="20" t="str">
        <f t="shared" si="12"/>
        <v/>
      </c>
      <c r="M39" s="18" t="str">
        <f t="shared" si="12"/>
        <v/>
      </c>
      <c r="N39" s="19" t="str">
        <f t="shared" si="12"/>
        <v/>
      </c>
      <c r="O39" s="19" t="str">
        <f t="shared" si="13"/>
        <v/>
      </c>
      <c r="P39" s="20" t="str">
        <f t="shared" si="13"/>
        <v/>
      </c>
      <c r="Q39" s="18" t="str">
        <f t="shared" si="13"/>
        <v/>
      </c>
      <c r="R39" s="19" t="str">
        <f t="shared" si="13"/>
        <v/>
      </c>
      <c r="S39" s="19" t="str">
        <f t="shared" si="13"/>
        <v/>
      </c>
      <c r="T39" s="20" t="str">
        <f t="shared" si="13"/>
        <v/>
      </c>
      <c r="U39" s="18" t="str">
        <f t="shared" si="13"/>
        <v/>
      </c>
      <c r="V39" s="19" t="str">
        <f t="shared" si="13"/>
        <v/>
      </c>
      <c r="W39" s="19" t="str">
        <f t="shared" si="13"/>
        <v/>
      </c>
      <c r="X39" s="20" t="str">
        <f t="shared" si="13"/>
        <v/>
      </c>
      <c r="Y39" s="18" t="str">
        <f t="shared" si="14"/>
        <v/>
      </c>
      <c r="Z39" s="19" t="str">
        <f t="shared" si="14"/>
        <v/>
      </c>
      <c r="AA39" s="19" t="str">
        <f t="shared" si="14"/>
        <v/>
      </c>
      <c r="AB39" s="20" t="str">
        <f t="shared" si="14"/>
        <v/>
      </c>
      <c r="AC39" s="18" t="str">
        <f t="shared" si="14"/>
        <v/>
      </c>
      <c r="AD39" s="19" t="str">
        <f t="shared" si="14"/>
        <v/>
      </c>
      <c r="AE39" s="19" t="str">
        <f t="shared" si="14"/>
        <v/>
      </c>
      <c r="AF39" s="20" t="str">
        <f t="shared" si="14"/>
        <v/>
      </c>
      <c r="AG39" s="18" t="str">
        <f t="shared" si="14"/>
        <v/>
      </c>
      <c r="AH39" s="19" t="str">
        <f t="shared" si="14"/>
        <v/>
      </c>
      <c r="AI39" s="19" t="str">
        <f t="shared" si="15"/>
        <v/>
      </c>
      <c r="AJ39" s="20" t="str">
        <f t="shared" si="15"/>
        <v/>
      </c>
      <c r="AK39" s="18" t="str">
        <f t="shared" si="15"/>
        <v/>
      </c>
      <c r="AL39" s="19" t="str">
        <f t="shared" si="15"/>
        <v/>
      </c>
      <c r="AM39" s="19" t="str">
        <f t="shared" si="15"/>
        <v/>
      </c>
      <c r="AN39" s="20" t="str">
        <f t="shared" si="15"/>
        <v/>
      </c>
      <c r="AO39" s="18" t="str">
        <f t="shared" si="15"/>
        <v/>
      </c>
      <c r="AP39" s="19" t="str">
        <f t="shared" si="15"/>
        <v/>
      </c>
      <c r="AQ39" s="19" t="str">
        <f t="shared" si="15"/>
        <v/>
      </c>
      <c r="AR39" s="20" t="str">
        <f t="shared" si="15"/>
        <v/>
      </c>
      <c r="AS39" s="18" t="str">
        <f t="shared" si="16"/>
        <v/>
      </c>
      <c r="AT39" s="19" t="str">
        <f t="shared" si="16"/>
        <v/>
      </c>
      <c r="AU39" s="19" t="str">
        <f t="shared" si="16"/>
        <v/>
      </c>
      <c r="AV39" s="20" t="str">
        <f t="shared" si="16"/>
        <v/>
      </c>
      <c r="AW39" s="18" t="str">
        <f t="shared" si="16"/>
        <v/>
      </c>
      <c r="AX39" s="19" t="str">
        <f t="shared" si="16"/>
        <v/>
      </c>
      <c r="AY39" s="19" t="str">
        <f t="shared" si="16"/>
        <v/>
      </c>
      <c r="AZ39" s="20" t="str">
        <f t="shared" si="16"/>
        <v/>
      </c>
      <c r="BA39" s="18" t="str">
        <f t="shared" si="16"/>
        <v/>
      </c>
      <c r="BB39" s="19" t="str">
        <f t="shared" si="16"/>
        <v/>
      </c>
      <c r="BC39" s="19" t="str">
        <f t="shared" si="17"/>
        <v/>
      </c>
      <c r="BD39" s="20" t="str">
        <f t="shared" si="17"/>
        <v/>
      </c>
      <c r="BE39" s="18" t="str">
        <f t="shared" si="17"/>
        <v/>
      </c>
      <c r="BF39" s="19" t="str">
        <f t="shared" si="17"/>
        <v/>
      </c>
      <c r="BG39" s="19" t="str">
        <f t="shared" si="17"/>
        <v/>
      </c>
      <c r="BH39" s="20" t="str">
        <f t="shared" si="17"/>
        <v/>
      </c>
      <c r="BI39" s="18" t="str">
        <f t="shared" si="17"/>
        <v/>
      </c>
      <c r="BJ39" s="19" t="str">
        <f t="shared" si="17"/>
        <v/>
      </c>
      <c r="BK39" s="19" t="str">
        <f t="shared" si="17"/>
        <v/>
      </c>
      <c r="BL39" s="20" t="str">
        <f t="shared" si="17"/>
        <v/>
      </c>
      <c r="BN39" s="54"/>
      <c r="BO39" s="55"/>
      <c r="BP39" s="5" t="str">
        <f>IFERROR(HLOOKUP($D39,希望シフト!$3:$24,BS30,0),"")</f>
        <v/>
      </c>
      <c r="BQ39" s="7" t="str">
        <f>IFERROR(HLOOKUP($D39,希望シフト!$3:$24,BS31,0),"")</f>
        <v/>
      </c>
    </row>
    <row r="40" spans="2:71">
      <c r="B40" s="1" t="str">
        <f>$C29&amp;"-"&amp;C40</f>
        <v>3-10</v>
      </c>
      <c r="C40" s="4">
        <v>10</v>
      </c>
      <c r="D40" s="2" t="str">
        <f>IFERROR(HLOOKUP($C29&amp;"-"&amp;C40,集計シート!$20:$22,2,0),"")</f>
        <v/>
      </c>
      <c r="E40" s="18" t="str">
        <f t="shared" si="12"/>
        <v/>
      </c>
      <c r="F40" s="19" t="str">
        <f t="shared" si="12"/>
        <v/>
      </c>
      <c r="G40" s="19" t="str">
        <f t="shared" si="12"/>
        <v/>
      </c>
      <c r="H40" s="20" t="str">
        <f t="shared" si="12"/>
        <v/>
      </c>
      <c r="I40" s="18" t="str">
        <f t="shared" si="12"/>
        <v/>
      </c>
      <c r="J40" s="19" t="str">
        <f t="shared" si="12"/>
        <v/>
      </c>
      <c r="K40" s="19" t="str">
        <f t="shared" si="12"/>
        <v/>
      </c>
      <c r="L40" s="20" t="str">
        <f t="shared" si="12"/>
        <v/>
      </c>
      <c r="M40" s="18" t="str">
        <f t="shared" si="12"/>
        <v/>
      </c>
      <c r="N40" s="19" t="str">
        <f t="shared" si="12"/>
        <v/>
      </c>
      <c r="O40" s="19" t="str">
        <f t="shared" si="13"/>
        <v/>
      </c>
      <c r="P40" s="20" t="str">
        <f t="shared" si="13"/>
        <v/>
      </c>
      <c r="Q40" s="18" t="str">
        <f t="shared" si="13"/>
        <v/>
      </c>
      <c r="R40" s="19" t="str">
        <f t="shared" si="13"/>
        <v/>
      </c>
      <c r="S40" s="19" t="str">
        <f t="shared" si="13"/>
        <v/>
      </c>
      <c r="T40" s="20" t="str">
        <f t="shared" si="13"/>
        <v/>
      </c>
      <c r="U40" s="18" t="str">
        <f t="shared" si="13"/>
        <v/>
      </c>
      <c r="V40" s="19" t="str">
        <f t="shared" si="13"/>
        <v/>
      </c>
      <c r="W40" s="19" t="str">
        <f t="shared" si="13"/>
        <v/>
      </c>
      <c r="X40" s="20" t="str">
        <f t="shared" si="13"/>
        <v/>
      </c>
      <c r="Y40" s="18" t="str">
        <f t="shared" si="14"/>
        <v/>
      </c>
      <c r="Z40" s="19" t="str">
        <f t="shared" si="14"/>
        <v/>
      </c>
      <c r="AA40" s="19" t="str">
        <f t="shared" si="14"/>
        <v/>
      </c>
      <c r="AB40" s="20" t="str">
        <f t="shared" si="14"/>
        <v/>
      </c>
      <c r="AC40" s="18" t="str">
        <f t="shared" si="14"/>
        <v/>
      </c>
      <c r="AD40" s="19" t="str">
        <f t="shared" si="14"/>
        <v/>
      </c>
      <c r="AE40" s="19" t="str">
        <f t="shared" si="14"/>
        <v/>
      </c>
      <c r="AF40" s="20" t="str">
        <f t="shared" si="14"/>
        <v/>
      </c>
      <c r="AG40" s="18" t="str">
        <f t="shared" si="14"/>
        <v/>
      </c>
      <c r="AH40" s="19" t="str">
        <f t="shared" si="14"/>
        <v/>
      </c>
      <c r="AI40" s="19" t="str">
        <f t="shared" si="15"/>
        <v/>
      </c>
      <c r="AJ40" s="20" t="str">
        <f t="shared" si="15"/>
        <v/>
      </c>
      <c r="AK40" s="18" t="str">
        <f t="shared" si="15"/>
        <v/>
      </c>
      <c r="AL40" s="19" t="str">
        <f t="shared" si="15"/>
        <v/>
      </c>
      <c r="AM40" s="19" t="str">
        <f t="shared" si="15"/>
        <v/>
      </c>
      <c r="AN40" s="20" t="str">
        <f t="shared" si="15"/>
        <v/>
      </c>
      <c r="AO40" s="18" t="str">
        <f t="shared" si="15"/>
        <v/>
      </c>
      <c r="AP40" s="19" t="str">
        <f t="shared" si="15"/>
        <v/>
      </c>
      <c r="AQ40" s="19" t="str">
        <f t="shared" si="15"/>
        <v/>
      </c>
      <c r="AR40" s="20" t="str">
        <f t="shared" si="15"/>
        <v/>
      </c>
      <c r="AS40" s="18" t="str">
        <f t="shared" si="16"/>
        <v/>
      </c>
      <c r="AT40" s="19" t="str">
        <f t="shared" si="16"/>
        <v/>
      </c>
      <c r="AU40" s="19" t="str">
        <f t="shared" si="16"/>
        <v/>
      </c>
      <c r="AV40" s="20" t="str">
        <f t="shared" si="16"/>
        <v/>
      </c>
      <c r="AW40" s="18" t="str">
        <f t="shared" si="16"/>
        <v/>
      </c>
      <c r="AX40" s="19" t="str">
        <f t="shared" si="16"/>
        <v/>
      </c>
      <c r="AY40" s="19" t="str">
        <f t="shared" si="16"/>
        <v/>
      </c>
      <c r="AZ40" s="20" t="str">
        <f t="shared" si="16"/>
        <v/>
      </c>
      <c r="BA40" s="18" t="str">
        <f t="shared" si="16"/>
        <v/>
      </c>
      <c r="BB40" s="19" t="str">
        <f t="shared" si="16"/>
        <v/>
      </c>
      <c r="BC40" s="19" t="str">
        <f t="shared" si="17"/>
        <v/>
      </c>
      <c r="BD40" s="20" t="str">
        <f t="shared" si="17"/>
        <v/>
      </c>
      <c r="BE40" s="18" t="str">
        <f t="shared" si="17"/>
        <v/>
      </c>
      <c r="BF40" s="19" t="str">
        <f t="shared" si="17"/>
        <v/>
      </c>
      <c r="BG40" s="19" t="str">
        <f t="shared" si="17"/>
        <v/>
      </c>
      <c r="BH40" s="20" t="str">
        <f t="shared" si="17"/>
        <v/>
      </c>
      <c r="BI40" s="18" t="str">
        <f t="shared" si="17"/>
        <v/>
      </c>
      <c r="BJ40" s="19" t="str">
        <f t="shared" si="17"/>
        <v/>
      </c>
      <c r="BK40" s="19" t="str">
        <f t="shared" si="17"/>
        <v/>
      </c>
      <c r="BL40" s="20" t="str">
        <f t="shared" si="17"/>
        <v/>
      </c>
      <c r="BN40" s="54"/>
      <c r="BO40" s="55"/>
      <c r="BP40" s="5" t="str">
        <f>IFERROR(HLOOKUP($D40,希望シフト!$3:$24,BS30,0),"")</f>
        <v/>
      </c>
      <c r="BQ40" s="7" t="str">
        <f>IFERROR(HLOOKUP($D40,希望シフト!$3:$24,BS31,0),"")</f>
        <v/>
      </c>
    </row>
    <row r="42" spans="2:71" ht="25.2">
      <c r="C42" s="3">
        <v>4</v>
      </c>
      <c r="D42" s="77" t="str">
        <f>VLOOKUP(C42,希望シフト!$B$4:$C$14,2,0)</f>
        <v>コーヒー店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U42" s="78">
        <f>VLOOKUP($BS42&amp;"勤務店舗番号",希望シフト!$E:$F,2,0)</f>
        <v>44192</v>
      </c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N42" s="74" t="s">
        <v>46</v>
      </c>
      <c r="BO42" s="74"/>
      <c r="BP42" s="75" t="s">
        <v>44</v>
      </c>
      <c r="BQ42" s="75"/>
      <c r="BS42" s="8" t="str">
        <f>$BS$3</f>
        <v>7日目</v>
      </c>
    </row>
    <row r="43" spans="2:71">
      <c r="C43" s="4"/>
      <c r="D43" s="17" t="s">
        <v>3</v>
      </c>
      <c r="E43" s="76" t="s">
        <v>28</v>
      </c>
      <c r="F43" s="76"/>
      <c r="G43" s="76"/>
      <c r="H43" s="76"/>
      <c r="I43" s="76" t="s">
        <v>29</v>
      </c>
      <c r="J43" s="76"/>
      <c r="K43" s="76"/>
      <c r="L43" s="76"/>
      <c r="M43" s="76" t="s">
        <v>30</v>
      </c>
      <c r="N43" s="76"/>
      <c r="O43" s="76"/>
      <c r="P43" s="76"/>
      <c r="Q43" s="76" t="s">
        <v>31</v>
      </c>
      <c r="R43" s="76"/>
      <c r="S43" s="76"/>
      <c r="T43" s="76"/>
      <c r="U43" s="76" t="s">
        <v>32</v>
      </c>
      <c r="V43" s="76"/>
      <c r="W43" s="76"/>
      <c r="X43" s="76"/>
      <c r="Y43" s="76" t="s">
        <v>33</v>
      </c>
      <c r="Z43" s="76"/>
      <c r="AA43" s="76"/>
      <c r="AB43" s="76"/>
      <c r="AC43" s="76" t="s">
        <v>34</v>
      </c>
      <c r="AD43" s="76"/>
      <c r="AE43" s="76"/>
      <c r="AF43" s="76"/>
      <c r="AG43" s="76" t="s">
        <v>42</v>
      </c>
      <c r="AH43" s="76"/>
      <c r="AI43" s="76"/>
      <c r="AJ43" s="76"/>
      <c r="AK43" s="76" t="s">
        <v>41</v>
      </c>
      <c r="AL43" s="76"/>
      <c r="AM43" s="76"/>
      <c r="AN43" s="76"/>
      <c r="AO43" s="76" t="s">
        <v>40</v>
      </c>
      <c r="AP43" s="76"/>
      <c r="AQ43" s="76"/>
      <c r="AR43" s="76"/>
      <c r="AS43" s="76" t="s">
        <v>39</v>
      </c>
      <c r="AT43" s="76"/>
      <c r="AU43" s="76"/>
      <c r="AV43" s="76"/>
      <c r="AW43" s="76" t="s">
        <v>38</v>
      </c>
      <c r="AX43" s="76"/>
      <c r="AY43" s="76"/>
      <c r="AZ43" s="76"/>
      <c r="BA43" s="76" t="s">
        <v>37</v>
      </c>
      <c r="BB43" s="76"/>
      <c r="BC43" s="76"/>
      <c r="BD43" s="76"/>
      <c r="BE43" s="76" t="s">
        <v>36</v>
      </c>
      <c r="BF43" s="76"/>
      <c r="BG43" s="76"/>
      <c r="BH43" s="76"/>
      <c r="BI43" s="76" t="s">
        <v>35</v>
      </c>
      <c r="BJ43" s="76"/>
      <c r="BK43" s="76"/>
      <c r="BL43" s="76"/>
      <c r="BN43" s="15" t="s">
        <v>5</v>
      </c>
      <c r="BO43" s="16" t="s">
        <v>45</v>
      </c>
      <c r="BP43" s="15" t="s">
        <v>5</v>
      </c>
      <c r="BQ43" s="16" t="s">
        <v>45</v>
      </c>
      <c r="BS43" s="8">
        <f>MATCH(BS42&amp;BP43,希望シフト!$E$3:$E$24,0)</f>
        <v>21</v>
      </c>
    </row>
    <row r="44" spans="2:71">
      <c r="B44" s="1" t="str">
        <f>$C42&amp;"-"&amp;C44</f>
        <v>4-1</v>
      </c>
      <c r="C44" s="4">
        <v>1</v>
      </c>
      <c r="D44" s="2" t="str">
        <f>IFERROR(HLOOKUP($C42&amp;"-"&amp;C44,集計シート!$20:$22,2,0),"")</f>
        <v/>
      </c>
      <c r="E44" s="18" t="str">
        <f t="shared" ref="E44:N53" si="18">IF(AND(E$1&gt;=$BP44,E$1&lt;$BQ44),"■","")</f>
        <v/>
      </c>
      <c r="F44" s="19" t="str">
        <f t="shared" si="18"/>
        <v/>
      </c>
      <c r="G44" s="19" t="str">
        <f t="shared" si="18"/>
        <v/>
      </c>
      <c r="H44" s="20" t="str">
        <f t="shared" si="18"/>
        <v/>
      </c>
      <c r="I44" s="18" t="str">
        <f t="shared" si="18"/>
        <v/>
      </c>
      <c r="J44" s="19" t="str">
        <f t="shared" si="18"/>
        <v/>
      </c>
      <c r="K44" s="19" t="str">
        <f t="shared" si="18"/>
        <v/>
      </c>
      <c r="L44" s="20" t="str">
        <f t="shared" si="18"/>
        <v/>
      </c>
      <c r="M44" s="18" t="str">
        <f t="shared" si="18"/>
        <v/>
      </c>
      <c r="N44" s="19" t="str">
        <f t="shared" si="18"/>
        <v/>
      </c>
      <c r="O44" s="19" t="str">
        <f t="shared" ref="O44:X53" si="19">IF(AND(O$1&gt;=$BP44,O$1&lt;$BQ44),"■","")</f>
        <v/>
      </c>
      <c r="P44" s="20" t="str">
        <f t="shared" si="19"/>
        <v/>
      </c>
      <c r="Q44" s="18" t="str">
        <f t="shared" si="19"/>
        <v/>
      </c>
      <c r="R44" s="19" t="str">
        <f t="shared" si="19"/>
        <v/>
      </c>
      <c r="S44" s="19" t="str">
        <f t="shared" si="19"/>
        <v/>
      </c>
      <c r="T44" s="20" t="str">
        <f t="shared" si="19"/>
        <v/>
      </c>
      <c r="U44" s="18" t="str">
        <f t="shared" si="19"/>
        <v/>
      </c>
      <c r="V44" s="19" t="str">
        <f t="shared" si="19"/>
        <v/>
      </c>
      <c r="W44" s="19" t="str">
        <f t="shared" si="19"/>
        <v/>
      </c>
      <c r="X44" s="20" t="str">
        <f t="shared" si="19"/>
        <v/>
      </c>
      <c r="Y44" s="18" t="str">
        <f t="shared" ref="Y44:AH53" si="20">IF(AND(Y$1&gt;=$BP44,Y$1&lt;$BQ44),"■","")</f>
        <v/>
      </c>
      <c r="Z44" s="19" t="str">
        <f t="shared" si="20"/>
        <v/>
      </c>
      <c r="AA44" s="19" t="str">
        <f t="shared" si="20"/>
        <v/>
      </c>
      <c r="AB44" s="20" t="str">
        <f t="shared" si="20"/>
        <v/>
      </c>
      <c r="AC44" s="18" t="str">
        <f t="shared" si="20"/>
        <v/>
      </c>
      <c r="AD44" s="19" t="str">
        <f t="shared" si="20"/>
        <v/>
      </c>
      <c r="AE44" s="19" t="str">
        <f t="shared" si="20"/>
        <v/>
      </c>
      <c r="AF44" s="20" t="str">
        <f t="shared" si="20"/>
        <v/>
      </c>
      <c r="AG44" s="18" t="str">
        <f t="shared" si="20"/>
        <v/>
      </c>
      <c r="AH44" s="19" t="str">
        <f t="shared" si="20"/>
        <v/>
      </c>
      <c r="AI44" s="19" t="str">
        <f t="shared" ref="AI44:AR53" si="21">IF(AND(AI$1&gt;=$BP44,AI$1&lt;$BQ44),"■","")</f>
        <v/>
      </c>
      <c r="AJ44" s="20" t="str">
        <f t="shared" si="21"/>
        <v/>
      </c>
      <c r="AK44" s="18" t="str">
        <f t="shared" si="21"/>
        <v/>
      </c>
      <c r="AL44" s="19" t="str">
        <f t="shared" si="21"/>
        <v/>
      </c>
      <c r="AM44" s="19" t="str">
        <f t="shared" si="21"/>
        <v/>
      </c>
      <c r="AN44" s="20" t="str">
        <f t="shared" si="21"/>
        <v/>
      </c>
      <c r="AO44" s="18" t="str">
        <f t="shared" si="21"/>
        <v/>
      </c>
      <c r="AP44" s="19" t="str">
        <f t="shared" si="21"/>
        <v/>
      </c>
      <c r="AQ44" s="19" t="str">
        <f t="shared" si="21"/>
        <v/>
      </c>
      <c r="AR44" s="20" t="str">
        <f t="shared" si="21"/>
        <v/>
      </c>
      <c r="AS44" s="18" t="str">
        <f t="shared" ref="AS44:BB53" si="22">IF(AND(AS$1&gt;=$BP44,AS$1&lt;$BQ44),"■","")</f>
        <v/>
      </c>
      <c r="AT44" s="19" t="str">
        <f t="shared" si="22"/>
        <v/>
      </c>
      <c r="AU44" s="19" t="str">
        <f t="shared" si="22"/>
        <v/>
      </c>
      <c r="AV44" s="20" t="str">
        <f t="shared" si="22"/>
        <v/>
      </c>
      <c r="AW44" s="18" t="str">
        <f t="shared" si="22"/>
        <v/>
      </c>
      <c r="AX44" s="19" t="str">
        <f t="shared" si="22"/>
        <v/>
      </c>
      <c r="AY44" s="19" t="str">
        <f t="shared" si="22"/>
        <v/>
      </c>
      <c r="AZ44" s="20" t="str">
        <f t="shared" si="22"/>
        <v/>
      </c>
      <c r="BA44" s="18" t="str">
        <f t="shared" si="22"/>
        <v/>
      </c>
      <c r="BB44" s="19" t="str">
        <f t="shared" si="22"/>
        <v/>
      </c>
      <c r="BC44" s="19" t="str">
        <f t="shared" ref="BC44:BL53" si="23">IF(AND(BC$1&gt;=$BP44,BC$1&lt;$BQ44),"■","")</f>
        <v/>
      </c>
      <c r="BD44" s="20" t="str">
        <f t="shared" si="23"/>
        <v/>
      </c>
      <c r="BE44" s="18" t="str">
        <f t="shared" si="23"/>
        <v/>
      </c>
      <c r="BF44" s="19" t="str">
        <f t="shared" si="23"/>
        <v/>
      </c>
      <c r="BG44" s="19" t="str">
        <f t="shared" si="23"/>
        <v/>
      </c>
      <c r="BH44" s="20" t="str">
        <f t="shared" si="23"/>
        <v/>
      </c>
      <c r="BI44" s="18" t="str">
        <f t="shared" si="23"/>
        <v/>
      </c>
      <c r="BJ44" s="19" t="str">
        <f t="shared" si="23"/>
        <v/>
      </c>
      <c r="BK44" s="19" t="str">
        <f t="shared" si="23"/>
        <v/>
      </c>
      <c r="BL44" s="20" t="str">
        <f t="shared" si="23"/>
        <v/>
      </c>
      <c r="BN44" s="54"/>
      <c r="BO44" s="55"/>
      <c r="BP44" s="5" t="str">
        <f>IFERROR(HLOOKUP($D44,希望シフト!$3:$24,BS43,0),"")</f>
        <v/>
      </c>
      <c r="BQ44" s="7" t="str">
        <f>IFERROR(HLOOKUP($D44,希望シフト!$3:$24,BS44,0),"")</f>
        <v/>
      </c>
      <c r="BS44" s="8">
        <f>MATCH(BS42&amp;BQ43,希望シフト!$E$3:$E$24,0)</f>
        <v>22</v>
      </c>
    </row>
    <row r="45" spans="2:71">
      <c r="B45" s="1" t="str">
        <f>$C42&amp;"-"&amp;C45</f>
        <v>4-2</v>
      </c>
      <c r="C45" s="4">
        <v>2</v>
      </c>
      <c r="D45" s="2" t="str">
        <f>IFERROR(HLOOKUP($C42&amp;"-"&amp;C45,集計シート!$20:$22,2,0),"")</f>
        <v/>
      </c>
      <c r="E45" s="18" t="str">
        <f t="shared" si="18"/>
        <v/>
      </c>
      <c r="F45" s="19" t="str">
        <f t="shared" si="18"/>
        <v/>
      </c>
      <c r="G45" s="19" t="str">
        <f t="shared" si="18"/>
        <v/>
      </c>
      <c r="H45" s="20" t="str">
        <f t="shared" si="18"/>
        <v/>
      </c>
      <c r="I45" s="18" t="str">
        <f t="shared" si="18"/>
        <v/>
      </c>
      <c r="J45" s="19" t="str">
        <f t="shared" si="18"/>
        <v/>
      </c>
      <c r="K45" s="19" t="str">
        <f t="shared" si="18"/>
        <v/>
      </c>
      <c r="L45" s="20" t="str">
        <f t="shared" si="18"/>
        <v/>
      </c>
      <c r="M45" s="18" t="str">
        <f t="shared" si="18"/>
        <v/>
      </c>
      <c r="N45" s="19" t="str">
        <f t="shared" si="18"/>
        <v/>
      </c>
      <c r="O45" s="19" t="str">
        <f t="shared" si="19"/>
        <v/>
      </c>
      <c r="P45" s="20" t="str">
        <f t="shared" si="19"/>
        <v/>
      </c>
      <c r="Q45" s="18" t="str">
        <f t="shared" si="19"/>
        <v/>
      </c>
      <c r="R45" s="19" t="str">
        <f t="shared" si="19"/>
        <v/>
      </c>
      <c r="S45" s="19" t="str">
        <f t="shared" si="19"/>
        <v/>
      </c>
      <c r="T45" s="20" t="str">
        <f t="shared" si="19"/>
        <v/>
      </c>
      <c r="U45" s="18" t="str">
        <f t="shared" si="19"/>
        <v/>
      </c>
      <c r="V45" s="19" t="str">
        <f t="shared" si="19"/>
        <v/>
      </c>
      <c r="W45" s="19" t="str">
        <f t="shared" si="19"/>
        <v/>
      </c>
      <c r="X45" s="20" t="str">
        <f t="shared" si="19"/>
        <v/>
      </c>
      <c r="Y45" s="18" t="str">
        <f t="shared" si="20"/>
        <v/>
      </c>
      <c r="Z45" s="19" t="str">
        <f t="shared" si="20"/>
        <v/>
      </c>
      <c r="AA45" s="19" t="str">
        <f t="shared" si="20"/>
        <v/>
      </c>
      <c r="AB45" s="20" t="str">
        <f t="shared" si="20"/>
        <v/>
      </c>
      <c r="AC45" s="18" t="str">
        <f t="shared" si="20"/>
        <v/>
      </c>
      <c r="AD45" s="19" t="str">
        <f t="shared" si="20"/>
        <v/>
      </c>
      <c r="AE45" s="19" t="str">
        <f t="shared" si="20"/>
        <v/>
      </c>
      <c r="AF45" s="20" t="str">
        <f t="shared" si="20"/>
        <v/>
      </c>
      <c r="AG45" s="18" t="str">
        <f t="shared" si="20"/>
        <v/>
      </c>
      <c r="AH45" s="19" t="str">
        <f t="shared" si="20"/>
        <v/>
      </c>
      <c r="AI45" s="19" t="str">
        <f t="shared" si="21"/>
        <v/>
      </c>
      <c r="AJ45" s="20" t="str">
        <f t="shared" si="21"/>
        <v/>
      </c>
      <c r="AK45" s="18" t="str">
        <f t="shared" si="21"/>
        <v/>
      </c>
      <c r="AL45" s="19" t="str">
        <f t="shared" si="21"/>
        <v/>
      </c>
      <c r="AM45" s="19" t="str">
        <f t="shared" si="21"/>
        <v/>
      </c>
      <c r="AN45" s="20" t="str">
        <f t="shared" si="21"/>
        <v/>
      </c>
      <c r="AO45" s="18" t="str">
        <f t="shared" si="21"/>
        <v/>
      </c>
      <c r="AP45" s="19" t="str">
        <f t="shared" si="21"/>
        <v/>
      </c>
      <c r="AQ45" s="19" t="str">
        <f t="shared" si="21"/>
        <v/>
      </c>
      <c r="AR45" s="20" t="str">
        <f t="shared" si="21"/>
        <v/>
      </c>
      <c r="AS45" s="18" t="str">
        <f t="shared" si="22"/>
        <v/>
      </c>
      <c r="AT45" s="19" t="str">
        <f t="shared" si="22"/>
        <v/>
      </c>
      <c r="AU45" s="19" t="str">
        <f t="shared" si="22"/>
        <v/>
      </c>
      <c r="AV45" s="20" t="str">
        <f t="shared" si="22"/>
        <v/>
      </c>
      <c r="AW45" s="18" t="str">
        <f t="shared" si="22"/>
        <v/>
      </c>
      <c r="AX45" s="19" t="str">
        <f t="shared" si="22"/>
        <v/>
      </c>
      <c r="AY45" s="19" t="str">
        <f t="shared" si="22"/>
        <v/>
      </c>
      <c r="AZ45" s="20" t="str">
        <f t="shared" si="22"/>
        <v/>
      </c>
      <c r="BA45" s="18" t="str">
        <f t="shared" si="22"/>
        <v/>
      </c>
      <c r="BB45" s="19" t="str">
        <f t="shared" si="22"/>
        <v/>
      </c>
      <c r="BC45" s="19" t="str">
        <f t="shared" si="23"/>
        <v/>
      </c>
      <c r="BD45" s="20" t="str">
        <f t="shared" si="23"/>
        <v/>
      </c>
      <c r="BE45" s="18" t="str">
        <f t="shared" si="23"/>
        <v/>
      </c>
      <c r="BF45" s="19" t="str">
        <f t="shared" si="23"/>
        <v/>
      </c>
      <c r="BG45" s="19" t="str">
        <f t="shared" si="23"/>
        <v/>
      </c>
      <c r="BH45" s="20" t="str">
        <f t="shared" si="23"/>
        <v/>
      </c>
      <c r="BI45" s="18" t="str">
        <f t="shared" si="23"/>
        <v/>
      </c>
      <c r="BJ45" s="19" t="str">
        <f t="shared" si="23"/>
        <v/>
      </c>
      <c r="BK45" s="19" t="str">
        <f t="shared" si="23"/>
        <v/>
      </c>
      <c r="BL45" s="20" t="str">
        <f t="shared" si="23"/>
        <v/>
      </c>
      <c r="BN45" s="54"/>
      <c r="BO45" s="55"/>
      <c r="BP45" s="5" t="str">
        <f>IFERROR(HLOOKUP($D45,希望シフト!$3:$24,BS43,0),"")</f>
        <v/>
      </c>
      <c r="BQ45" s="7" t="str">
        <f>IFERROR(HLOOKUP($D45,希望シフト!$3:$24,BS44,0),"")</f>
        <v/>
      </c>
    </row>
    <row r="46" spans="2:71">
      <c r="B46" s="1" t="str">
        <f>$C42&amp;"-"&amp;C46</f>
        <v>4-3</v>
      </c>
      <c r="C46" s="4">
        <v>3</v>
      </c>
      <c r="D46" s="2" t="str">
        <f>IFERROR(HLOOKUP($C42&amp;"-"&amp;C46,集計シート!$20:$22,2,0),"")</f>
        <v/>
      </c>
      <c r="E46" s="18" t="str">
        <f t="shared" si="18"/>
        <v/>
      </c>
      <c r="F46" s="19" t="str">
        <f t="shared" si="18"/>
        <v/>
      </c>
      <c r="G46" s="19" t="str">
        <f t="shared" si="18"/>
        <v/>
      </c>
      <c r="H46" s="20" t="str">
        <f t="shared" si="18"/>
        <v/>
      </c>
      <c r="I46" s="18" t="str">
        <f t="shared" si="18"/>
        <v/>
      </c>
      <c r="J46" s="19" t="str">
        <f t="shared" si="18"/>
        <v/>
      </c>
      <c r="K46" s="19" t="str">
        <f t="shared" si="18"/>
        <v/>
      </c>
      <c r="L46" s="20" t="str">
        <f t="shared" si="18"/>
        <v/>
      </c>
      <c r="M46" s="18" t="str">
        <f t="shared" si="18"/>
        <v/>
      </c>
      <c r="N46" s="19" t="str">
        <f t="shared" si="18"/>
        <v/>
      </c>
      <c r="O46" s="19" t="str">
        <f t="shared" si="19"/>
        <v/>
      </c>
      <c r="P46" s="20" t="str">
        <f t="shared" si="19"/>
        <v/>
      </c>
      <c r="Q46" s="18" t="str">
        <f t="shared" si="19"/>
        <v/>
      </c>
      <c r="R46" s="19" t="str">
        <f t="shared" si="19"/>
        <v/>
      </c>
      <c r="S46" s="19" t="str">
        <f t="shared" si="19"/>
        <v/>
      </c>
      <c r="T46" s="20" t="str">
        <f t="shared" si="19"/>
        <v/>
      </c>
      <c r="U46" s="18" t="str">
        <f t="shared" si="19"/>
        <v/>
      </c>
      <c r="V46" s="19" t="str">
        <f t="shared" si="19"/>
        <v/>
      </c>
      <c r="W46" s="19" t="str">
        <f t="shared" si="19"/>
        <v/>
      </c>
      <c r="X46" s="20" t="str">
        <f t="shared" si="19"/>
        <v/>
      </c>
      <c r="Y46" s="18" t="str">
        <f t="shared" si="20"/>
        <v/>
      </c>
      <c r="Z46" s="19" t="str">
        <f t="shared" si="20"/>
        <v/>
      </c>
      <c r="AA46" s="19" t="str">
        <f t="shared" si="20"/>
        <v/>
      </c>
      <c r="AB46" s="20" t="str">
        <f t="shared" si="20"/>
        <v/>
      </c>
      <c r="AC46" s="18" t="str">
        <f t="shared" si="20"/>
        <v/>
      </c>
      <c r="AD46" s="19" t="str">
        <f t="shared" si="20"/>
        <v/>
      </c>
      <c r="AE46" s="19" t="str">
        <f t="shared" si="20"/>
        <v/>
      </c>
      <c r="AF46" s="20" t="str">
        <f t="shared" si="20"/>
        <v/>
      </c>
      <c r="AG46" s="18" t="str">
        <f t="shared" si="20"/>
        <v/>
      </c>
      <c r="AH46" s="19" t="str">
        <f t="shared" si="20"/>
        <v/>
      </c>
      <c r="AI46" s="19" t="str">
        <f t="shared" si="21"/>
        <v/>
      </c>
      <c r="AJ46" s="20" t="str">
        <f t="shared" si="21"/>
        <v/>
      </c>
      <c r="AK46" s="18" t="str">
        <f t="shared" si="21"/>
        <v/>
      </c>
      <c r="AL46" s="19" t="str">
        <f t="shared" si="21"/>
        <v/>
      </c>
      <c r="AM46" s="19" t="str">
        <f t="shared" si="21"/>
        <v/>
      </c>
      <c r="AN46" s="20" t="str">
        <f t="shared" si="21"/>
        <v/>
      </c>
      <c r="AO46" s="18" t="str">
        <f t="shared" si="21"/>
        <v/>
      </c>
      <c r="AP46" s="19" t="str">
        <f t="shared" si="21"/>
        <v/>
      </c>
      <c r="AQ46" s="19" t="str">
        <f t="shared" si="21"/>
        <v/>
      </c>
      <c r="AR46" s="20" t="str">
        <f t="shared" si="21"/>
        <v/>
      </c>
      <c r="AS46" s="18" t="str">
        <f t="shared" si="22"/>
        <v/>
      </c>
      <c r="AT46" s="19" t="str">
        <f t="shared" si="22"/>
        <v/>
      </c>
      <c r="AU46" s="19" t="str">
        <f t="shared" si="22"/>
        <v/>
      </c>
      <c r="AV46" s="20" t="str">
        <f t="shared" si="22"/>
        <v/>
      </c>
      <c r="AW46" s="18" t="str">
        <f t="shared" si="22"/>
        <v/>
      </c>
      <c r="AX46" s="19" t="str">
        <f t="shared" si="22"/>
        <v/>
      </c>
      <c r="AY46" s="19" t="str">
        <f t="shared" si="22"/>
        <v/>
      </c>
      <c r="AZ46" s="20" t="str">
        <f t="shared" si="22"/>
        <v/>
      </c>
      <c r="BA46" s="18" t="str">
        <f t="shared" si="22"/>
        <v/>
      </c>
      <c r="BB46" s="19" t="str">
        <f t="shared" si="22"/>
        <v/>
      </c>
      <c r="BC46" s="19" t="str">
        <f t="shared" si="23"/>
        <v/>
      </c>
      <c r="BD46" s="20" t="str">
        <f t="shared" si="23"/>
        <v/>
      </c>
      <c r="BE46" s="18" t="str">
        <f t="shared" si="23"/>
        <v/>
      </c>
      <c r="BF46" s="19" t="str">
        <f t="shared" si="23"/>
        <v/>
      </c>
      <c r="BG46" s="19" t="str">
        <f t="shared" si="23"/>
        <v/>
      </c>
      <c r="BH46" s="20" t="str">
        <f t="shared" si="23"/>
        <v/>
      </c>
      <c r="BI46" s="18" t="str">
        <f t="shared" si="23"/>
        <v/>
      </c>
      <c r="BJ46" s="19" t="str">
        <f t="shared" si="23"/>
        <v/>
      </c>
      <c r="BK46" s="19" t="str">
        <f t="shared" si="23"/>
        <v/>
      </c>
      <c r="BL46" s="20" t="str">
        <f t="shared" si="23"/>
        <v/>
      </c>
      <c r="BN46" s="54"/>
      <c r="BO46" s="55"/>
      <c r="BP46" s="5" t="str">
        <f>IFERROR(HLOOKUP($D46,希望シフト!$3:$24,BS43,0),"")</f>
        <v/>
      </c>
      <c r="BQ46" s="7" t="str">
        <f>IFERROR(HLOOKUP($D46,希望シフト!$3:$24,BS44,0),"")</f>
        <v/>
      </c>
    </row>
    <row r="47" spans="2:71">
      <c r="B47" s="1" t="str">
        <f>$C42&amp;"-"&amp;C47</f>
        <v>4-4</v>
      </c>
      <c r="C47" s="4">
        <v>4</v>
      </c>
      <c r="D47" s="2" t="str">
        <f>IFERROR(HLOOKUP($C42&amp;"-"&amp;C47,集計シート!$20:$22,2,0),"")</f>
        <v/>
      </c>
      <c r="E47" s="18" t="str">
        <f t="shared" si="18"/>
        <v/>
      </c>
      <c r="F47" s="19" t="str">
        <f t="shared" si="18"/>
        <v/>
      </c>
      <c r="G47" s="19" t="str">
        <f t="shared" si="18"/>
        <v/>
      </c>
      <c r="H47" s="20" t="str">
        <f t="shared" si="18"/>
        <v/>
      </c>
      <c r="I47" s="18" t="str">
        <f t="shared" si="18"/>
        <v/>
      </c>
      <c r="J47" s="19" t="str">
        <f t="shared" si="18"/>
        <v/>
      </c>
      <c r="K47" s="19" t="str">
        <f t="shared" si="18"/>
        <v/>
      </c>
      <c r="L47" s="20" t="str">
        <f t="shared" si="18"/>
        <v/>
      </c>
      <c r="M47" s="18" t="str">
        <f t="shared" si="18"/>
        <v/>
      </c>
      <c r="N47" s="19" t="str">
        <f t="shared" si="18"/>
        <v/>
      </c>
      <c r="O47" s="19" t="str">
        <f t="shared" si="19"/>
        <v/>
      </c>
      <c r="P47" s="20" t="str">
        <f t="shared" si="19"/>
        <v/>
      </c>
      <c r="Q47" s="18" t="str">
        <f t="shared" si="19"/>
        <v/>
      </c>
      <c r="R47" s="19" t="str">
        <f t="shared" si="19"/>
        <v/>
      </c>
      <c r="S47" s="19" t="str">
        <f t="shared" si="19"/>
        <v/>
      </c>
      <c r="T47" s="20" t="str">
        <f t="shared" si="19"/>
        <v/>
      </c>
      <c r="U47" s="18" t="str">
        <f t="shared" si="19"/>
        <v/>
      </c>
      <c r="V47" s="19" t="str">
        <f t="shared" si="19"/>
        <v/>
      </c>
      <c r="W47" s="19" t="str">
        <f t="shared" si="19"/>
        <v/>
      </c>
      <c r="X47" s="20" t="str">
        <f t="shared" si="19"/>
        <v/>
      </c>
      <c r="Y47" s="18" t="str">
        <f t="shared" si="20"/>
        <v/>
      </c>
      <c r="Z47" s="19" t="str">
        <f t="shared" si="20"/>
        <v/>
      </c>
      <c r="AA47" s="19" t="str">
        <f t="shared" si="20"/>
        <v/>
      </c>
      <c r="AB47" s="20" t="str">
        <f t="shared" si="20"/>
        <v/>
      </c>
      <c r="AC47" s="18" t="str">
        <f t="shared" si="20"/>
        <v/>
      </c>
      <c r="AD47" s="19" t="str">
        <f t="shared" si="20"/>
        <v/>
      </c>
      <c r="AE47" s="19" t="str">
        <f t="shared" si="20"/>
        <v/>
      </c>
      <c r="AF47" s="20" t="str">
        <f t="shared" si="20"/>
        <v/>
      </c>
      <c r="AG47" s="18" t="str">
        <f t="shared" si="20"/>
        <v/>
      </c>
      <c r="AH47" s="19" t="str">
        <f t="shared" si="20"/>
        <v/>
      </c>
      <c r="AI47" s="19" t="str">
        <f t="shared" si="21"/>
        <v/>
      </c>
      <c r="AJ47" s="20" t="str">
        <f t="shared" si="21"/>
        <v/>
      </c>
      <c r="AK47" s="18" t="str">
        <f t="shared" si="21"/>
        <v/>
      </c>
      <c r="AL47" s="19" t="str">
        <f t="shared" si="21"/>
        <v/>
      </c>
      <c r="AM47" s="19" t="str">
        <f t="shared" si="21"/>
        <v/>
      </c>
      <c r="AN47" s="20" t="str">
        <f t="shared" si="21"/>
        <v/>
      </c>
      <c r="AO47" s="18" t="str">
        <f t="shared" si="21"/>
        <v/>
      </c>
      <c r="AP47" s="19" t="str">
        <f t="shared" si="21"/>
        <v/>
      </c>
      <c r="AQ47" s="19" t="str">
        <f t="shared" si="21"/>
        <v/>
      </c>
      <c r="AR47" s="20" t="str">
        <f t="shared" si="21"/>
        <v/>
      </c>
      <c r="AS47" s="18" t="str">
        <f t="shared" si="22"/>
        <v/>
      </c>
      <c r="AT47" s="19" t="str">
        <f t="shared" si="22"/>
        <v/>
      </c>
      <c r="AU47" s="19" t="str">
        <f t="shared" si="22"/>
        <v/>
      </c>
      <c r="AV47" s="20" t="str">
        <f t="shared" si="22"/>
        <v/>
      </c>
      <c r="AW47" s="18" t="str">
        <f t="shared" si="22"/>
        <v/>
      </c>
      <c r="AX47" s="19" t="str">
        <f t="shared" si="22"/>
        <v/>
      </c>
      <c r="AY47" s="19" t="str">
        <f t="shared" si="22"/>
        <v/>
      </c>
      <c r="AZ47" s="20" t="str">
        <f t="shared" si="22"/>
        <v/>
      </c>
      <c r="BA47" s="18" t="str">
        <f t="shared" si="22"/>
        <v/>
      </c>
      <c r="BB47" s="19" t="str">
        <f t="shared" si="22"/>
        <v/>
      </c>
      <c r="BC47" s="19" t="str">
        <f t="shared" si="23"/>
        <v/>
      </c>
      <c r="BD47" s="20" t="str">
        <f t="shared" si="23"/>
        <v/>
      </c>
      <c r="BE47" s="18" t="str">
        <f t="shared" si="23"/>
        <v/>
      </c>
      <c r="BF47" s="19" t="str">
        <f t="shared" si="23"/>
        <v/>
      </c>
      <c r="BG47" s="19" t="str">
        <f t="shared" si="23"/>
        <v/>
      </c>
      <c r="BH47" s="20" t="str">
        <f t="shared" si="23"/>
        <v/>
      </c>
      <c r="BI47" s="18" t="str">
        <f t="shared" si="23"/>
        <v/>
      </c>
      <c r="BJ47" s="19" t="str">
        <f t="shared" si="23"/>
        <v/>
      </c>
      <c r="BK47" s="19" t="str">
        <f t="shared" si="23"/>
        <v/>
      </c>
      <c r="BL47" s="20" t="str">
        <f t="shared" si="23"/>
        <v/>
      </c>
      <c r="BN47" s="54"/>
      <c r="BO47" s="55"/>
      <c r="BP47" s="5" t="str">
        <f>IFERROR(HLOOKUP($D47,希望シフト!$3:$24,BS43,0),"")</f>
        <v/>
      </c>
      <c r="BQ47" s="7" t="str">
        <f>IFERROR(HLOOKUP($D47,希望シフト!$3:$24,BS44,0),"")</f>
        <v/>
      </c>
    </row>
    <row r="48" spans="2:71">
      <c r="B48" s="1" t="str">
        <f>$C42&amp;"-"&amp;C48</f>
        <v>4-5</v>
      </c>
      <c r="C48" s="4">
        <v>5</v>
      </c>
      <c r="D48" s="2" t="str">
        <f>IFERROR(HLOOKUP($C42&amp;"-"&amp;C48,集計シート!$20:$22,2,0),"")</f>
        <v/>
      </c>
      <c r="E48" s="18" t="str">
        <f t="shared" si="18"/>
        <v/>
      </c>
      <c r="F48" s="19" t="str">
        <f t="shared" si="18"/>
        <v/>
      </c>
      <c r="G48" s="19" t="str">
        <f t="shared" si="18"/>
        <v/>
      </c>
      <c r="H48" s="20" t="str">
        <f t="shared" si="18"/>
        <v/>
      </c>
      <c r="I48" s="18" t="str">
        <f t="shared" si="18"/>
        <v/>
      </c>
      <c r="J48" s="19" t="str">
        <f t="shared" si="18"/>
        <v/>
      </c>
      <c r="K48" s="19" t="str">
        <f t="shared" si="18"/>
        <v/>
      </c>
      <c r="L48" s="20" t="str">
        <f t="shared" si="18"/>
        <v/>
      </c>
      <c r="M48" s="18" t="str">
        <f t="shared" si="18"/>
        <v/>
      </c>
      <c r="N48" s="19" t="str">
        <f t="shared" si="18"/>
        <v/>
      </c>
      <c r="O48" s="19" t="str">
        <f t="shared" si="19"/>
        <v/>
      </c>
      <c r="P48" s="20" t="str">
        <f t="shared" si="19"/>
        <v/>
      </c>
      <c r="Q48" s="18" t="str">
        <f t="shared" si="19"/>
        <v/>
      </c>
      <c r="R48" s="19" t="str">
        <f t="shared" si="19"/>
        <v/>
      </c>
      <c r="S48" s="19" t="str">
        <f t="shared" si="19"/>
        <v/>
      </c>
      <c r="T48" s="20" t="str">
        <f t="shared" si="19"/>
        <v/>
      </c>
      <c r="U48" s="18" t="str">
        <f t="shared" si="19"/>
        <v/>
      </c>
      <c r="V48" s="19" t="str">
        <f t="shared" si="19"/>
        <v/>
      </c>
      <c r="W48" s="19" t="str">
        <f t="shared" si="19"/>
        <v/>
      </c>
      <c r="X48" s="20" t="str">
        <f t="shared" si="19"/>
        <v/>
      </c>
      <c r="Y48" s="18" t="str">
        <f t="shared" si="20"/>
        <v/>
      </c>
      <c r="Z48" s="19" t="str">
        <f t="shared" si="20"/>
        <v/>
      </c>
      <c r="AA48" s="19" t="str">
        <f t="shared" si="20"/>
        <v/>
      </c>
      <c r="AB48" s="20" t="str">
        <f t="shared" si="20"/>
        <v/>
      </c>
      <c r="AC48" s="18" t="str">
        <f t="shared" si="20"/>
        <v/>
      </c>
      <c r="AD48" s="19" t="str">
        <f t="shared" si="20"/>
        <v/>
      </c>
      <c r="AE48" s="19" t="str">
        <f t="shared" si="20"/>
        <v/>
      </c>
      <c r="AF48" s="20" t="str">
        <f t="shared" si="20"/>
        <v/>
      </c>
      <c r="AG48" s="18" t="str">
        <f t="shared" si="20"/>
        <v/>
      </c>
      <c r="AH48" s="19" t="str">
        <f t="shared" si="20"/>
        <v/>
      </c>
      <c r="AI48" s="19" t="str">
        <f t="shared" si="21"/>
        <v/>
      </c>
      <c r="AJ48" s="20" t="str">
        <f t="shared" si="21"/>
        <v/>
      </c>
      <c r="AK48" s="18" t="str">
        <f t="shared" si="21"/>
        <v/>
      </c>
      <c r="AL48" s="19" t="str">
        <f t="shared" si="21"/>
        <v/>
      </c>
      <c r="AM48" s="19" t="str">
        <f t="shared" si="21"/>
        <v/>
      </c>
      <c r="AN48" s="20" t="str">
        <f t="shared" si="21"/>
        <v/>
      </c>
      <c r="AO48" s="18" t="str">
        <f t="shared" si="21"/>
        <v/>
      </c>
      <c r="AP48" s="19" t="str">
        <f t="shared" si="21"/>
        <v/>
      </c>
      <c r="AQ48" s="19" t="str">
        <f t="shared" si="21"/>
        <v/>
      </c>
      <c r="AR48" s="20" t="str">
        <f t="shared" si="21"/>
        <v/>
      </c>
      <c r="AS48" s="18" t="str">
        <f t="shared" si="22"/>
        <v/>
      </c>
      <c r="AT48" s="19" t="str">
        <f t="shared" si="22"/>
        <v/>
      </c>
      <c r="AU48" s="19" t="str">
        <f t="shared" si="22"/>
        <v/>
      </c>
      <c r="AV48" s="20" t="str">
        <f t="shared" si="22"/>
        <v/>
      </c>
      <c r="AW48" s="18" t="str">
        <f t="shared" si="22"/>
        <v/>
      </c>
      <c r="AX48" s="19" t="str">
        <f t="shared" si="22"/>
        <v/>
      </c>
      <c r="AY48" s="19" t="str">
        <f t="shared" si="22"/>
        <v/>
      </c>
      <c r="AZ48" s="20" t="str">
        <f t="shared" si="22"/>
        <v/>
      </c>
      <c r="BA48" s="18" t="str">
        <f t="shared" si="22"/>
        <v/>
      </c>
      <c r="BB48" s="19" t="str">
        <f t="shared" si="22"/>
        <v/>
      </c>
      <c r="BC48" s="19" t="str">
        <f t="shared" si="23"/>
        <v/>
      </c>
      <c r="BD48" s="20" t="str">
        <f t="shared" si="23"/>
        <v/>
      </c>
      <c r="BE48" s="18" t="str">
        <f t="shared" si="23"/>
        <v/>
      </c>
      <c r="BF48" s="19" t="str">
        <f t="shared" si="23"/>
        <v/>
      </c>
      <c r="BG48" s="19" t="str">
        <f t="shared" si="23"/>
        <v/>
      </c>
      <c r="BH48" s="20" t="str">
        <f t="shared" si="23"/>
        <v/>
      </c>
      <c r="BI48" s="18" t="str">
        <f t="shared" si="23"/>
        <v/>
      </c>
      <c r="BJ48" s="19" t="str">
        <f t="shared" si="23"/>
        <v/>
      </c>
      <c r="BK48" s="19" t="str">
        <f t="shared" si="23"/>
        <v/>
      </c>
      <c r="BL48" s="20" t="str">
        <f t="shared" si="23"/>
        <v/>
      </c>
      <c r="BN48" s="54"/>
      <c r="BO48" s="55"/>
      <c r="BP48" s="5" t="str">
        <f>IFERROR(HLOOKUP($D48,希望シフト!$3:$24,BS43,0),"")</f>
        <v/>
      </c>
      <c r="BQ48" s="7" t="str">
        <f>IFERROR(HLOOKUP($D48,希望シフト!$3:$24,BS44,0),"")</f>
        <v/>
      </c>
    </row>
    <row r="49" spans="2:71">
      <c r="B49" s="1" t="str">
        <f>$C42&amp;"-"&amp;C49</f>
        <v>4-6</v>
      </c>
      <c r="C49" s="4">
        <v>6</v>
      </c>
      <c r="D49" s="2" t="str">
        <f>IFERROR(HLOOKUP($C42&amp;"-"&amp;C49,集計シート!$20:$22,2,0),"")</f>
        <v/>
      </c>
      <c r="E49" s="18" t="str">
        <f t="shared" si="18"/>
        <v/>
      </c>
      <c r="F49" s="19" t="str">
        <f t="shared" si="18"/>
        <v/>
      </c>
      <c r="G49" s="19" t="str">
        <f t="shared" si="18"/>
        <v/>
      </c>
      <c r="H49" s="20" t="str">
        <f t="shared" si="18"/>
        <v/>
      </c>
      <c r="I49" s="18" t="str">
        <f t="shared" si="18"/>
        <v/>
      </c>
      <c r="J49" s="19" t="str">
        <f t="shared" si="18"/>
        <v/>
      </c>
      <c r="K49" s="19" t="str">
        <f t="shared" si="18"/>
        <v/>
      </c>
      <c r="L49" s="20" t="str">
        <f t="shared" si="18"/>
        <v/>
      </c>
      <c r="M49" s="18" t="str">
        <f t="shared" si="18"/>
        <v/>
      </c>
      <c r="N49" s="19" t="str">
        <f t="shared" si="18"/>
        <v/>
      </c>
      <c r="O49" s="19" t="str">
        <f t="shared" si="19"/>
        <v/>
      </c>
      <c r="P49" s="20" t="str">
        <f t="shared" si="19"/>
        <v/>
      </c>
      <c r="Q49" s="18" t="str">
        <f t="shared" si="19"/>
        <v/>
      </c>
      <c r="R49" s="19" t="str">
        <f t="shared" si="19"/>
        <v/>
      </c>
      <c r="S49" s="19" t="str">
        <f t="shared" si="19"/>
        <v/>
      </c>
      <c r="T49" s="20" t="str">
        <f t="shared" si="19"/>
        <v/>
      </c>
      <c r="U49" s="18" t="str">
        <f t="shared" si="19"/>
        <v/>
      </c>
      <c r="V49" s="19" t="str">
        <f t="shared" si="19"/>
        <v/>
      </c>
      <c r="W49" s="19" t="str">
        <f t="shared" si="19"/>
        <v/>
      </c>
      <c r="X49" s="20" t="str">
        <f t="shared" si="19"/>
        <v/>
      </c>
      <c r="Y49" s="18" t="str">
        <f t="shared" si="20"/>
        <v/>
      </c>
      <c r="Z49" s="19" t="str">
        <f t="shared" si="20"/>
        <v/>
      </c>
      <c r="AA49" s="19" t="str">
        <f t="shared" si="20"/>
        <v/>
      </c>
      <c r="AB49" s="20" t="str">
        <f t="shared" si="20"/>
        <v/>
      </c>
      <c r="AC49" s="18" t="str">
        <f t="shared" si="20"/>
        <v/>
      </c>
      <c r="AD49" s="19" t="str">
        <f t="shared" si="20"/>
        <v/>
      </c>
      <c r="AE49" s="19" t="str">
        <f t="shared" si="20"/>
        <v/>
      </c>
      <c r="AF49" s="20" t="str">
        <f t="shared" si="20"/>
        <v/>
      </c>
      <c r="AG49" s="18" t="str">
        <f t="shared" si="20"/>
        <v/>
      </c>
      <c r="AH49" s="19" t="str">
        <f t="shared" si="20"/>
        <v/>
      </c>
      <c r="AI49" s="19" t="str">
        <f t="shared" si="21"/>
        <v/>
      </c>
      <c r="AJ49" s="20" t="str">
        <f t="shared" si="21"/>
        <v/>
      </c>
      <c r="AK49" s="18" t="str">
        <f t="shared" si="21"/>
        <v/>
      </c>
      <c r="AL49" s="19" t="str">
        <f t="shared" si="21"/>
        <v/>
      </c>
      <c r="AM49" s="19" t="str">
        <f t="shared" si="21"/>
        <v/>
      </c>
      <c r="AN49" s="20" t="str">
        <f t="shared" si="21"/>
        <v/>
      </c>
      <c r="AO49" s="18" t="str">
        <f t="shared" si="21"/>
        <v/>
      </c>
      <c r="AP49" s="19" t="str">
        <f t="shared" si="21"/>
        <v/>
      </c>
      <c r="AQ49" s="19" t="str">
        <f t="shared" si="21"/>
        <v/>
      </c>
      <c r="AR49" s="20" t="str">
        <f t="shared" si="21"/>
        <v/>
      </c>
      <c r="AS49" s="18" t="str">
        <f t="shared" si="22"/>
        <v/>
      </c>
      <c r="AT49" s="19" t="str">
        <f t="shared" si="22"/>
        <v/>
      </c>
      <c r="AU49" s="19" t="str">
        <f t="shared" si="22"/>
        <v/>
      </c>
      <c r="AV49" s="20" t="str">
        <f t="shared" si="22"/>
        <v/>
      </c>
      <c r="AW49" s="18" t="str">
        <f t="shared" si="22"/>
        <v/>
      </c>
      <c r="AX49" s="19" t="str">
        <f t="shared" si="22"/>
        <v/>
      </c>
      <c r="AY49" s="19" t="str">
        <f t="shared" si="22"/>
        <v/>
      </c>
      <c r="AZ49" s="20" t="str">
        <f t="shared" si="22"/>
        <v/>
      </c>
      <c r="BA49" s="18" t="str">
        <f t="shared" si="22"/>
        <v/>
      </c>
      <c r="BB49" s="19" t="str">
        <f t="shared" si="22"/>
        <v/>
      </c>
      <c r="BC49" s="19" t="str">
        <f t="shared" si="23"/>
        <v/>
      </c>
      <c r="BD49" s="20" t="str">
        <f t="shared" si="23"/>
        <v/>
      </c>
      <c r="BE49" s="18" t="str">
        <f t="shared" si="23"/>
        <v/>
      </c>
      <c r="BF49" s="19" t="str">
        <f t="shared" si="23"/>
        <v/>
      </c>
      <c r="BG49" s="19" t="str">
        <f t="shared" si="23"/>
        <v/>
      </c>
      <c r="BH49" s="20" t="str">
        <f t="shared" si="23"/>
        <v/>
      </c>
      <c r="BI49" s="18" t="str">
        <f t="shared" si="23"/>
        <v/>
      </c>
      <c r="BJ49" s="19" t="str">
        <f t="shared" si="23"/>
        <v/>
      </c>
      <c r="BK49" s="19" t="str">
        <f t="shared" si="23"/>
        <v/>
      </c>
      <c r="BL49" s="20" t="str">
        <f t="shared" si="23"/>
        <v/>
      </c>
      <c r="BN49" s="54"/>
      <c r="BO49" s="55"/>
      <c r="BP49" s="5" t="str">
        <f>IFERROR(HLOOKUP($D49,希望シフト!$3:$24,BS43,0),"")</f>
        <v/>
      </c>
      <c r="BQ49" s="7" t="str">
        <f>IFERROR(HLOOKUP($D49,希望シフト!$3:$24,BS44,0),"")</f>
        <v/>
      </c>
    </row>
    <row r="50" spans="2:71">
      <c r="B50" s="1" t="str">
        <f>$C42&amp;"-"&amp;C50</f>
        <v>4-7</v>
      </c>
      <c r="C50" s="4">
        <v>7</v>
      </c>
      <c r="D50" s="2" t="str">
        <f>IFERROR(HLOOKUP($C42&amp;"-"&amp;C50,集計シート!$20:$22,2,0),"")</f>
        <v/>
      </c>
      <c r="E50" s="18" t="str">
        <f t="shared" si="18"/>
        <v/>
      </c>
      <c r="F50" s="19" t="str">
        <f t="shared" si="18"/>
        <v/>
      </c>
      <c r="G50" s="19" t="str">
        <f t="shared" si="18"/>
        <v/>
      </c>
      <c r="H50" s="20" t="str">
        <f t="shared" si="18"/>
        <v/>
      </c>
      <c r="I50" s="18" t="str">
        <f t="shared" si="18"/>
        <v/>
      </c>
      <c r="J50" s="19" t="str">
        <f t="shared" si="18"/>
        <v/>
      </c>
      <c r="K50" s="19" t="str">
        <f t="shared" si="18"/>
        <v/>
      </c>
      <c r="L50" s="20" t="str">
        <f t="shared" si="18"/>
        <v/>
      </c>
      <c r="M50" s="18" t="str">
        <f t="shared" si="18"/>
        <v/>
      </c>
      <c r="N50" s="19" t="str">
        <f t="shared" si="18"/>
        <v/>
      </c>
      <c r="O50" s="19" t="str">
        <f t="shared" si="19"/>
        <v/>
      </c>
      <c r="P50" s="20" t="str">
        <f t="shared" si="19"/>
        <v/>
      </c>
      <c r="Q50" s="18" t="str">
        <f t="shared" si="19"/>
        <v/>
      </c>
      <c r="R50" s="19" t="str">
        <f t="shared" si="19"/>
        <v/>
      </c>
      <c r="S50" s="19" t="str">
        <f t="shared" si="19"/>
        <v/>
      </c>
      <c r="T50" s="20" t="str">
        <f t="shared" si="19"/>
        <v/>
      </c>
      <c r="U50" s="18" t="str">
        <f t="shared" si="19"/>
        <v/>
      </c>
      <c r="V50" s="19" t="str">
        <f t="shared" si="19"/>
        <v/>
      </c>
      <c r="W50" s="19" t="str">
        <f t="shared" si="19"/>
        <v/>
      </c>
      <c r="X50" s="20" t="str">
        <f t="shared" si="19"/>
        <v/>
      </c>
      <c r="Y50" s="18" t="str">
        <f t="shared" si="20"/>
        <v/>
      </c>
      <c r="Z50" s="19" t="str">
        <f t="shared" si="20"/>
        <v/>
      </c>
      <c r="AA50" s="19" t="str">
        <f t="shared" si="20"/>
        <v/>
      </c>
      <c r="AB50" s="20" t="str">
        <f t="shared" si="20"/>
        <v/>
      </c>
      <c r="AC50" s="18" t="str">
        <f t="shared" si="20"/>
        <v/>
      </c>
      <c r="AD50" s="19" t="str">
        <f t="shared" si="20"/>
        <v/>
      </c>
      <c r="AE50" s="19" t="str">
        <f t="shared" si="20"/>
        <v/>
      </c>
      <c r="AF50" s="20" t="str">
        <f t="shared" si="20"/>
        <v/>
      </c>
      <c r="AG50" s="18" t="str">
        <f t="shared" si="20"/>
        <v/>
      </c>
      <c r="AH50" s="19" t="str">
        <f t="shared" si="20"/>
        <v/>
      </c>
      <c r="AI50" s="19" t="str">
        <f t="shared" si="21"/>
        <v/>
      </c>
      <c r="AJ50" s="20" t="str">
        <f t="shared" si="21"/>
        <v/>
      </c>
      <c r="AK50" s="18" t="str">
        <f t="shared" si="21"/>
        <v/>
      </c>
      <c r="AL50" s="19" t="str">
        <f t="shared" si="21"/>
        <v/>
      </c>
      <c r="AM50" s="19" t="str">
        <f t="shared" si="21"/>
        <v/>
      </c>
      <c r="AN50" s="20" t="str">
        <f t="shared" si="21"/>
        <v/>
      </c>
      <c r="AO50" s="18" t="str">
        <f t="shared" si="21"/>
        <v/>
      </c>
      <c r="AP50" s="19" t="str">
        <f t="shared" si="21"/>
        <v/>
      </c>
      <c r="AQ50" s="19" t="str">
        <f t="shared" si="21"/>
        <v/>
      </c>
      <c r="AR50" s="20" t="str">
        <f t="shared" si="21"/>
        <v/>
      </c>
      <c r="AS50" s="18" t="str">
        <f t="shared" si="22"/>
        <v/>
      </c>
      <c r="AT50" s="19" t="str">
        <f t="shared" si="22"/>
        <v/>
      </c>
      <c r="AU50" s="19" t="str">
        <f t="shared" si="22"/>
        <v/>
      </c>
      <c r="AV50" s="20" t="str">
        <f t="shared" si="22"/>
        <v/>
      </c>
      <c r="AW50" s="18" t="str">
        <f t="shared" si="22"/>
        <v/>
      </c>
      <c r="AX50" s="19" t="str">
        <f t="shared" si="22"/>
        <v/>
      </c>
      <c r="AY50" s="19" t="str">
        <f t="shared" si="22"/>
        <v/>
      </c>
      <c r="AZ50" s="20" t="str">
        <f t="shared" si="22"/>
        <v/>
      </c>
      <c r="BA50" s="18" t="str">
        <f t="shared" si="22"/>
        <v/>
      </c>
      <c r="BB50" s="19" t="str">
        <f t="shared" si="22"/>
        <v/>
      </c>
      <c r="BC50" s="19" t="str">
        <f t="shared" si="23"/>
        <v/>
      </c>
      <c r="BD50" s="20" t="str">
        <f t="shared" si="23"/>
        <v/>
      </c>
      <c r="BE50" s="18" t="str">
        <f t="shared" si="23"/>
        <v/>
      </c>
      <c r="BF50" s="19" t="str">
        <f t="shared" si="23"/>
        <v/>
      </c>
      <c r="BG50" s="19" t="str">
        <f t="shared" si="23"/>
        <v/>
      </c>
      <c r="BH50" s="20" t="str">
        <f t="shared" si="23"/>
        <v/>
      </c>
      <c r="BI50" s="18" t="str">
        <f t="shared" si="23"/>
        <v/>
      </c>
      <c r="BJ50" s="19" t="str">
        <f t="shared" si="23"/>
        <v/>
      </c>
      <c r="BK50" s="19" t="str">
        <f t="shared" si="23"/>
        <v/>
      </c>
      <c r="BL50" s="20" t="str">
        <f t="shared" si="23"/>
        <v/>
      </c>
      <c r="BN50" s="54"/>
      <c r="BO50" s="55"/>
      <c r="BP50" s="5" t="str">
        <f>IFERROR(HLOOKUP($D50,希望シフト!$3:$24,BS43,0),"")</f>
        <v/>
      </c>
      <c r="BQ50" s="7" t="str">
        <f>IFERROR(HLOOKUP($D50,希望シフト!$3:$24,BS44,0),"")</f>
        <v/>
      </c>
    </row>
    <row r="51" spans="2:71">
      <c r="B51" s="1" t="str">
        <f>$C42&amp;"-"&amp;C51</f>
        <v>4-8</v>
      </c>
      <c r="C51" s="4">
        <v>8</v>
      </c>
      <c r="D51" s="2" t="str">
        <f>IFERROR(HLOOKUP($C42&amp;"-"&amp;C51,集計シート!$20:$22,2,0),"")</f>
        <v/>
      </c>
      <c r="E51" s="18" t="str">
        <f t="shared" si="18"/>
        <v/>
      </c>
      <c r="F51" s="19" t="str">
        <f t="shared" si="18"/>
        <v/>
      </c>
      <c r="G51" s="19" t="str">
        <f t="shared" si="18"/>
        <v/>
      </c>
      <c r="H51" s="20" t="str">
        <f t="shared" si="18"/>
        <v/>
      </c>
      <c r="I51" s="18" t="str">
        <f t="shared" si="18"/>
        <v/>
      </c>
      <c r="J51" s="19" t="str">
        <f t="shared" si="18"/>
        <v/>
      </c>
      <c r="K51" s="19" t="str">
        <f t="shared" si="18"/>
        <v/>
      </c>
      <c r="L51" s="20" t="str">
        <f t="shared" si="18"/>
        <v/>
      </c>
      <c r="M51" s="18" t="str">
        <f t="shared" si="18"/>
        <v/>
      </c>
      <c r="N51" s="19" t="str">
        <f t="shared" si="18"/>
        <v/>
      </c>
      <c r="O51" s="19" t="str">
        <f t="shared" si="19"/>
        <v/>
      </c>
      <c r="P51" s="20" t="str">
        <f t="shared" si="19"/>
        <v/>
      </c>
      <c r="Q51" s="18" t="str">
        <f t="shared" si="19"/>
        <v/>
      </c>
      <c r="R51" s="19" t="str">
        <f t="shared" si="19"/>
        <v/>
      </c>
      <c r="S51" s="19" t="str">
        <f t="shared" si="19"/>
        <v/>
      </c>
      <c r="T51" s="20" t="str">
        <f t="shared" si="19"/>
        <v/>
      </c>
      <c r="U51" s="18" t="str">
        <f t="shared" si="19"/>
        <v/>
      </c>
      <c r="V51" s="19" t="str">
        <f t="shared" si="19"/>
        <v/>
      </c>
      <c r="W51" s="19" t="str">
        <f t="shared" si="19"/>
        <v/>
      </c>
      <c r="X51" s="20" t="str">
        <f t="shared" si="19"/>
        <v/>
      </c>
      <c r="Y51" s="18" t="str">
        <f t="shared" si="20"/>
        <v/>
      </c>
      <c r="Z51" s="19" t="str">
        <f t="shared" si="20"/>
        <v/>
      </c>
      <c r="AA51" s="19" t="str">
        <f t="shared" si="20"/>
        <v/>
      </c>
      <c r="AB51" s="20" t="str">
        <f t="shared" si="20"/>
        <v/>
      </c>
      <c r="AC51" s="18" t="str">
        <f t="shared" si="20"/>
        <v/>
      </c>
      <c r="AD51" s="19" t="str">
        <f t="shared" si="20"/>
        <v/>
      </c>
      <c r="AE51" s="19" t="str">
        <f t="shared" si="20"/>
        <v/>
      </c>
      <c r="AF51" s="20" t="str">
        <f t="shared" si="20"/>
        <v/>
      </c>
      <c r="AG51" s="18" t="str">
        <f t="shared" si="20"/>
        <v/>
      </c>
      <c r="AH51" s="19" t="str">
        <f t="shared" si="20"/>
        <v/>
      </c>
      <c r="AI51" s="19" t="str">
        <f t="shared" si="21"/>
        <v/>
      </c>
      <c r="AJ51" s="20" t="str">
        <f t="shared" si="21"/>
        <v/>
      </c>
      <c r="AK51" s="18" t="str">
        <f t="shared" si="21"/>
        <v/>
      </c>
      <c r="AL51" s="19" t="str">
        <f t="shared" si="21"/>
        <v/>
      </c>
      <c r="AM51" s="19" t="str">
        <f t="shared" si="21"/>
        <v/>
      </c>
      <c r="AN51" s="20" t="str">
        <f t="shared" si="21"/>
        <v/>
      </c>
      <c r="AO51" s="18" t="str">
        <f t="shared" si="21"/>
        <v/>
      </c>
      <c r="AP51" s="19" t="str">
        <f t="shared" si="21"/>
        <v/>
      </c>
      <c r="AQ51" s="19" t="str">
        <f t="shared" si="21"/>
        <v/>
      </c>
      <c r="AR51" s="20" t="str">
        <f t="shared" si="21"/>
        <v/>
      </c>
      <c r="AS51" s="18" t="str">
        <f t="shared" si="22"/>
        <v/>
      </c>
      <c r="AT51" s="19" t="str">
        <f t="shared" si="22"/>
        <v/>
      </c>
      <c r="AU51" s="19" t="str">
        <f t="shared" si="22"/>
        <v/>
      </c>
      <c r="AV51" s="20" t="str">
        <f t="shared" si="22"/>
        <v/>
      </c>
      <c r="AW51" s="18" t="str">
        <f t="shared" si="22"/>
        <v/>
      </c>
      <c r="AX51" s="19" t="str">
        <f t="shared" si="22"/>
        <v/>
      </c>
      <c r="AY51" s="19" t="str">
        <f t="shared" si="22"/>
        <v/>
      </c>
      <c r="AZ51" s="20" t="str">
        <f t="shared" si="22"/>
        <v/>
      </c>
      <c r="BA51" s="18" t="str">
        <f t="shared" si="22"/>
        <v/>
      </c>
      <c r="BB51" s="19" t="str">
        <f t="shared" si="22"/>
        <v/>
      </c>
      <c r="BC51" s="19" t="str">
        <f t="shared" si="23"/>
        <v/>
      </c>
      <c r="BD51" s="20" t="str">
        <f t="shared" si="23"/>
        <v/>
      </c>
      <c r="BE51" s="18" t="str">
        <f t="shared" si="23"/>
        <v/>
      </c>
      <c r="BF51" s="19" t="str">
        <f t="shared" si="23"/>
        <v/>
      </c>
      <c r="BG51" s="19" t="str">
        <f t="shared" si="23"/>
        <v/>
      </c>
      <c r="BH51" s="20" t="str">
        <f t="shared" si="23"/>
        <v/>
      </c>
      <c r="BI51" s="18" t="str">
        <f t="shared" si="23"/>
        <v/>
      </c>
      <c r="BJ51" s="19" t="str">
        <f t="shared" si="23"/>
        <v/>
      </c>
      <c r="BK51" s="19" t="str">
        <f t="shared" si="23"/>
        <v/>
      </c>
      <c r="BL51" s="20" t="str">
        <f t="shared" si="23"/>
        <v/>
      </c>
      <c r="BN51" s="54"/>
      <c r="BO51" s="55"/>
      <c r="BP51" s="5" t="str">
        <f>IFERROR(HLOOKUP($D51,希望シフト!$3:$24,BS43,0),"")</f>
        <v/>
      </c>
      <c r="BQ51" s="7" t="str">
        <f>IFERROR(HLOOKUP($D51,希望シフト!$3:$24,BS44,0),"")</f>
        <v/>
      </c>
    </row>
    <row r="52" spans="2:71">
      <c r="B52" s="1" t="str">
        <f>$C42&amp;"-"&amp;C52</f>
        <v>4-9</v>
      </c>
      <c r="C52" s="4">
        <v>9</v>
      </c>
      <c r="D52" s="2" t="str">
        <f>IFERROR(HLOOKUP($C42&amp;"-"&amp;C52,集計シート!$20:$22,2,0),"")</f>
        <v/>
      </c>
      <c r="E52" s="18" t="str">
        <f t="shared" si="18"/>
        <v/>
      </c>
      <c r="F52" s="19" t="str">
        <f t="shared" si="18"/>
        <v/>
      </c>
      <c r="G52" s="19" t="str">
        <f t="shared" si="18"/>
        <v/>
      </c>
      <c r="H52" s="20" t="str">
        <f t="shared" si="18"/>
        <v/>
      </c>
      <c r="I52" s="18" t="str">
        <f t="shared" si="18"/>
        <v/>
      </c>
      <c r="J52" s="19" t="str">
        <f t="shared" si="18"/>
        <v/>
      </c>
      <c r="K52" s="19" t="str">
        <f t="shared" si="18"/>
        <v/>
      </c>
      <c r="L52" s="20" t="str">
        <f t="shared" si="18"/>
        <v/>
      </c>
      <c r="M52" s="18" t="str">
        <f t="shared" si="18"/>
        <v/>
      </c>
      <c r="N52" s="19" t="str">
        <f t="shared" si="18"/>
        <v/>
      </c>
      <c r="O52" s="19" t="str">
        <f t="shared" si="19"/>
        <v/>
      </c>
      <c r="P52" s="20" t="str">
        <f t="shared" si="19"/>
        <v/>
      </c>
      <c r="Q52" s="18" t="str">
        <f t="shared" si="19"/>
        <v/>
      </c>
      <c r="R52" s="19" t="str">
        <f t="shared" si="19"/>
        <v/>
      </c>
      <c r="S52" s="19" t="str">
        <f t="shared" si="19"/>
        <v/>
      </c>
      <c r="T52" s="20" t="str">
        <f t="shared" si="19"/>
        <v/>
      </c>
      <c r="U52" s="18" t="str">
        <f t="shared" si="19"/>
        <v/>
      </c>
      <c r="V52" s="19" t="str">
        <f t="shared" si="19"/>
        <v/>
      </c>
      <c r="W52" s="19" t="str">
        <f t="shared" si="19"/>
        <v/>
      </c>
      <c r="X52" s="20" t="str">
        <f t="shared" si="19"/>
        <v/>
      </c>
      <c r="Y52" s="18" t="str">
        <f t="shared" si="20"/>
        <v/>
      </c>
      <c r="Z52" s="19" t="str">
        <f t="shared" si="20"/>
        <v/>
      </c>
      <c r="AA52" s="19" t="str">
        <f t="shared" si="20"/>
        <v/>
      </c>
      <c r="AB52" s="20" t="str">
        <f t="shared" si="20"/>
        <v/>
      </c>
      <c r="AC52" s="18" t="str">
        <f t="shared" si="20"/>
        <v/>
      </c>
      <c r="AD52" s="19" t="str">
        <f t="shared" si="20"/>
        <v/>
      </c>
      <c r="AE52" s="19" t="str">
        <f t="shared" si="20"/>
        <v/>
      </c>
      <c r="AF52" s="20" t="str">
        <f t="shared" si="20"/>
        <v/>
      </c>
      <c r="AG52" s="18" t="str">
        <f t="shared" si="20"/>
        <v/>
      </c>
      <c r="AH52" s="19" t="str">
        <f t="shared" si="20"/>
        <v/>
      </c>
      <c r="AI52" s="19" t="str">
        <f t="shared" si="21"/>
        <v/>
      </c>
      <c r="AJ52" s="20" t="str">
        <f t="shared" si="21"/>
        <v/>
      </c>
      <c r="AK52" s="18" t="str">
        <f t="shared" si="21"/>
        <v/>
      </c>
      <c r="AL52" s="19" t="str">
        <f t="shared" si="21"/>
        <v/>
      </c>
      <c r="AM52" s="19" t="str">
        <f t="shared" si="21"/>
        <v/>
      </c>
      <c r="AN52" s="20" t="str">
        <f t="shared" si="21"/>
        <v/>
      </c>
      <c r="AO52" s="18" t="str">
        <f t="shared" si="21"/>
        <v/>
      </c>
      <c r="AP52" s="19" t="str">
        <f t="shared" si="21"/>
        <v/>
      </c>
      <c r="AQ52" s="19" t="str">
        <f t="shared" si="21"/>
        <v/>
      </c>
      <c r="AR52" s="20" t="str">
        <f t="shared" si="21"/>
        <v/>
      </c>
      <c r="AS52" s="18" t="str">
        <f t="shared" si="22"/>
        <v/>
      </c>
      <c r="AT52" s="19" t="str">
        <f t="shared" si="22"/>
        <v/>
      </c>
      <c r="AU52" s="19" t="str">
        <f t="shared" si="22"/>
        <v/>
      </c>
      <c r="AV52" s="20" t="str">
        <f t="shared" si="22"/>
        <v/>
      </c>
      <c r="AW52" s="18" t="str">
        <f t="shared" si="22"/>
        <v/>
      </c>
      <c r="AX52" s="19" t="str">
        <f t="shared" si="22"/>
        <v/>
      </c>
      <c r="AY52" s="19" t="str">
        <f t="shared" si="22"/>
        <v/>
      </c>
      <c r="AZ52" s="20" t="str">
        <f t="shared" si="22"/>
        <v/>
      </c>
      <c r="BA52" s="18" t="str">
        <f t="shared" si="22"/>
        <v/>
      </c>
      <c r="BB52" s="19" t="str">
        <f t="shared" si="22"/>
        <v/>
      </c>
      <c r="BC52" s="19" t="str">
        <f t="shared" si="23"/>
        <v/>
      </c>
      <c r="BD52" s="20" t="str">
        <f t="shared" si="23"/>
        <v/>
      </c>
      <c r="BE52" s="18" t="str">
        <f t="shared" si="23"/>
        <v/>
      </c>
      <c r="BF52" s="19" t="str">
        <f t="shared" si="23"/>
        <v/>
      </c>
      <c r="BG52" s="19" t="str">
        <f t="shared" si="23"/>
        <v/>
      </c>
      <c r="BH52" s="20" t="str">
        <f t="shared" si="23"/>
        <v/>
      </c>
      <c r="BI52" s="18" t="str">
        <f t="shared" si="23"/>
        <v/>
      </c>
      <c r="BJ52" s="19" t="str">
        <f t="shared" si="23"/>
        <v/>
      </c>
      <c r="BK52" s="19" t="str">
        <f t="shared" si="23"/>
        <v/>
      </c>
      <c r="BL52" s="20" t="str">
        <f t="shared" si="23"/>
        <v/>
      </c>
      <c r="BN52" s="54"/>
      <c r="BO52" s="55"/>
      <c r="BP52" s="5" t="str">
        <f>IFERROR(HLOOKUP($D52,希望シフト!$3:$24,BS43,0),"")</f>
        <v/>
      </c>
      <c r="BQ52" s="7" t="str">
        <f>IFERROR(HLOOKUP($D52,希望シフト!$3:$24,BS44,0),"")</f>
        <v/>
      </c>
    </row>
    <row r="53" spans="2:71">
      <c r="B53" s="1" t="str">
        <f>$C42&amp;"-"&amp;C53</f>
        <v>4-10</v>
      </c>
      <c r="C53" s="4">
        <v>10</v>
      </c>
      <c r="D53" s="2" t="str">
        <f>IFERROR(HLOOKUP($C42&amp;"-"&amp;C53,集計シート!$20:$22,2,0),"")</f>
        <v/>
      </c>
      <c r="E53" s="18" t="str">
        <f t="shared" si="18"/>
        <v/>
      </c>
      <c r="F53" s="19" t="str">
        <f t="shared" si="18"/>
        <v/>
      </c>
      <c r="G53" s="19" t="str">
        <f t="shared" si="18"/>
        <v/>
      </c>
      <c r="H53" s="20" t="str">
        <f t="shared" si="18"/>
        <v/>
      </c>
      <c r="I53" s="18" t="str">
        <f t="shared" si="18"/>
        <v/>
      </c>
      <c r="J53" s="19" t="str">
        <f t="shared" si="18"/>
        <v/>
      </c>
      <c r="K53" s="19" t="str">
        <f t="shared" si="18"/>
        <v/>
      </c>
      <c r="L53" s="20" t="str">
        <f t="shared" si="18"/>
        <v/>
      </c>
      <c r="M53" s="18" t="str">
        <f t="shared" si="18"/>
        <v/>
      </c>
      <c r="N53" s="19" t="str">
        <f t="shared" si="18"/>
        <v/>
      </c>
      <c r="O53" s="19" t="str">
        <f t="shared" si="19"/>
        <v/>
      </c>
      <c r="P53" s="20" t="str">
        <f t="shared" si="19"/>
        <v/>
      </c>
      <c r="Q53" s="18" t="str">
        <f t="shared" si="19"/>
        <v/>
      </c>
      <c r="R53" s="19" t="str">
        <f t="shared" si="19"/>
        <v/>
      </c>
      <c r="S53" s="19" t="str">
        <f t="shared" si="19"/>
        <v/>
      </c>
      <c r="T53" s="20" t="str">
        <f t="shared" si="19"/>
        <v/>
      </c>
      <c r="U53" s="18" t="str">
        <f t="shared" si="19"/>
        <v/>
      </c>
      <c r="V53" s="19" t="str">
        <f t="shared" si="19"/>
        <v/>
      </c>
      <c r="W53" s="19" t="str">
        <f t="shared" si="19"/>
        <v/>
      </c>
      <c r="X53" s="20" t="str">
        <f t="shared" si="19"/>
        <v/>
      </c>
      <c r="Y53" s="18" t="str">
        <f t="shared" si="20"/>
        <v/>
      </c>
      <c r="Z53" s="19" t="str">
        <f t="shared" si="20"/>
        <v/>
      </c>
      <c r="AA53" s="19" t="str">
        <f t="shared" si="20"/>
        <v/>
      </c>
      <c r="AB53" s="20" t="str">
        <f t="shared" si="20"/>
        <v/>
      </c>
      <c r="AC53" s="18" t="str">
        <f t="shared" si="20"/>
        <v/>
      </c>
      <c r="AD53" s="19" t="str">
        <f t="shared" si="20"/>
        <v/>
      </c>
      <c r="AE53" s="19" t="str">
        <f t="shared" si="20"/>
        <v/>
      </c>
      <c r="AF53" s="20" t="str">
        <f t="shared" si="20"/>
        <v/>
      </c>
      <c r="AG53" s="18" t="str">
        <f t="shared" si="20"/>
        <v/>
      </c>
      <c r="AH53" s="19" t="str">
        <f t="shared" si="20"/>
        <v/>
      </c>
      <c r="AI53" s="19" t="str">
        <f t="shared" si="21"/>
        <v/>
      </c>
      <c r="AJ53" s="20" t="str">
        <f t="shared" si="21"/>
        <v/>
      </c>
      <c r="AK53" s="18" t="str">
        <f t="shared" si="21"/>
        <v/>
      </c>
      <c r="AL53" s="19" t="str">
        <f t="shared" si="21"/>
        <v/>
      </c>
      <c r="AM53" s="19" t="str">
        <f t="shared" si="21"/>
        <v/>
      </c>
      <c r="AN53" s="20" t="str">
        <f t="shared" si="21"/>
        <v/>
      </c>
      <c r="AO53" s="18" t="str">
        <f t="shared" si="21"/>
        <v/>
      </c>
      <c r="AP53" s="19" t="str">
        <f t="shared" si="21"/>
        <v/>
      </c>
      <c r="AQ53" s="19" t="str">
        <f t="shared" si="21"/>
        <v/>
      </c>
      <c r="AR53" s="20" t="str">
        <f t="shared" si="21"/>
        <v/>
      </c>
      <c r="AS53" s="18" t="str">
        <f t="shared" si="22"/>
        <v/>
      </c>
      <c r="AT53" s="19" t="str">
        <f t="shared" si="22"/>
        <v/>
      </c>
      <c r="AU53" s="19" t="str">
        <f t="shared" si="22"/>
        <v/>
      </c>
      <c r="AV53" s="20" t="str">
        <f t="shared" si="22"/>
        <v/>
      </c>
      <c r="AW53" s="18" t="str">
        <f t="shared" si="22"/>
        <v/>
      </c>
      <c r="AX53" s="19" t="str">
        <f t="shared" si="22"/>
        <v/>
      </c>
      <c r="AY53" s="19" t="str">
        <f t="shared" si="22"/>
        <v/>
      </c>
      <c r="AZ53" s="20" t="str">
        <f t="shared" si="22"/>
        <v/>
      </c>
      <c r="BA53" s="18" t="str">
        <f t="shared" si="22"/>
        <v/>
      </c>
      <c r="BB53" s="19" t="str">
        <f t="shared" si="22"/>
        <v/>
      </c>
      <c r="BC53" s="19" t="str">
        <f t="shared" si="23"/>
        <v/>
      </c>
      <c r="BD53" s="20" t="str">
        <f t="shared" si="23"/>
        <v/>
      </c>
      <c r="BE53" s="18" t="str">
        <f t="shared" si="23"/>
        <v/>
      </c>
      <c r="BF53" s="19" t="str">
        <f t="shared" si="23"/>
        <v/>
      </c>
      <c r="BG53" s="19" t="str">
        <f t="shared" si="23"/>
        <v/>
      </c>
      <c r="BH53" s="20" t="str">
        <f t="shared" si="23"/>
        <v/>
      </c>
      <c r="BI53" s="18" t="str">
        <f t="shared" si="23"/>
        <v/>
      </c>
      <c r="BJ53" s="19" t="str">
        <f t="shared" si="23"/>
        <v/>
      </c>
      <c r="BK53" s="19" t="str">
        <f t="shared" si="23"/>
        <v/>
      </c>
      <c r="BL53" s="20" t="str">
        <f t="shared" si="23"/>
        <v/>
      </c>
      <c r="BN53" s="54"/>
      <c r="BO53" s="55"/>
      <c r="BP53" s="5" t="str">
        <f>IFERROR(HLOOKUP($D53,希望シフト!$3:$24,BS43,0),"")</f>
        <v/>
      </c>
      <c r="BQ53" s="7" t="str">
        <f>IFERROR(HLOOKUP($D53,希望シフト!$3:$24,BS44,0),"")</f>
        <v/>
      </c>
    </row>
    <row r="55" spans="2:71" ht="25.2">
      <c r="C55" s="3">
        <v>5</v>
      </c>
      <c r="D55" s="77" t="str">
        <f>VLOOKUP(C55,希望シフト!$B$4:$C$14,2,0)</f>
        <v>タコ焼き店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U55" s="78">
        <f>VLOOKUP($BS55&amp;"勤務店舗番号",希望シフト!$E:$F,2,0)</f>
        <v>44192</v>
      </c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N55" s="74" t="s">
        <v>46</v>
      </c>
      <c r="BO55" s="74"/>
      <c r="BP55" s="75" t="s">
        <v>44</v>
      </c>
      <c r="BQ55" s="75"/>
      <c r="BS55" s="8" t="str">
        <f>$BS$3</f>
        <v>7日目</v>
      </c>
    </row>
    <row r="56" spans="2:71">
      <c r="C56" s="4"/>
      <c r="D56" s="17" t="s">
        <v>3</v>
      </c>
      <c r="E56" s="76" t="s">
        <v>28</v>
      </c>
      <c r="F56" s="76"/>
      <c r="G56" s="76"/>
      <c r="H56" s="76"/>
      <c r="I56" s="76" t="s">
        <v>29</v>
      </c>
      <c r="J56" s="76"/>
      <c r="K56" s="76"/>
      <c r="L56" s="76"/>
      <c r="M56" s="76" t="s">
        <v>30</v>
      </c>
      <c r="N56" s="76"/>
      <c r="O56" s="76"/>
      <c r="P56" s="76"/>
      <c r="Q56" s="76" t="s">
        <v>31</v>
      </c>
      <c r="R56" s="76"/>
      <c r="S56" s="76"/>
      <c r="T56" s="76"/>
      <c r="U56" s="76" t="s">
        <v>32</v>
      </c>
      <c r="V56" s="76"/>
      <c r="W56" s="76"/>
      <c r="X56" s="76"/>
      <c r="Y56" s="76" t="s">
        <v>33</v>
      </c>
      <c r="Z56" s="76"/>
      <c r="AA56" s="76"/>
      <c r="AB56" s="76"/>
      <c r="AC56" s="76" t="s">
        <v>34</v>
      </c>
      <c r="AD56" s="76"/>
      <c r="AE56" s="76"/>
      <c r="AF56" s="76"/>
      <c r="AG56" s="76" t="s">
        <v>42</v>
      </c>
      <c r="AH56" s="76"/>
      <c r="AI56" s="76"/>
      <c r="AJ56" s="76"/>
      <c r="AK56" s="76" t="s">
        <v>41</v>
      </c>
      <c r="AL56" s="76"/>
      <c r="AM56" s="76"/>
      <c r="AN56" s="76"/>
      <c r="AO56" s="76" t="s">
        <v>40</v>
      </c>
      <c r="AP56" s="76"/>
      <c r="AQ56" s="76"/>
      <c r="AR56" s="76"/>
      <c r="AS56" s="76" t="s">
        <v>39</v>
      </c>
      <c r="AT56" s="76"/>
      <c r="AU56" s="76"/>
      <c r="AV56" s="76"/>
      <c r="AW56" s="76" t="s">
        <v>38</v>
      </c>
      <c r="AX56" s="76"/>
      <c r="AY56" s="76"/>
      <c r="AZ56" s="76"/>
      <c r="BA56" s="76" t="s">
        <v>37</v>
      </c>
      <c r="BB56" s="76"/>
      <c r="BC56" s="76"/>
      <c r="BD56" s="76"/>
      <c r="BE56" s="76" t="s">
        <v>36</v>
      </c>
      <c r="BF56" s="76"/>
      <c r="BG56" s="76"/>
      <c r="BH56" s="76"/>
      <c r="BI56" s="76" t="s">
        <v>35</v>
      </c>
      <c r="BJ56" s="76"/>
      <c r="BK56" s="76"/>
      <c r="BL56" s="76"/>
      <c r="BN56" s="15" t="s">
        <v>5</v>
      </c>
      <c r="BO56" s="16" t="s">
        <v>45</v>
      </c>
      <c r="BP56" s="15" t="s">
        <v>5</v>
      </c>
      <c r="BQ56" s="16" t="s">
        <v>45</v>
      </c>
      <c r="BS56" s="8">
        <f>MATCH(BS55&amp;BP56,希望シフト!$E$3:$E$24,0)</f>
        <v>21</v>
      </c>
    </row>
    <row r="57" spans="2:71">
      <c r="B57" s="1" t="str">
        <f>$C55&amp;"-"&amp;C57</f>
        <v>5-1</v>
      </c>
      <c r="C57" s="4">
        <v>1</v>
      </c>
      <c r="D57" s="2" t="str">
        <f>IFERROR(HLOOKUP($C55&amp;"-"&amp;C57,集計シート!$20:$22,2,0),"")</f>
        <v/>
      </c>
      <c r="E57" s="18" t="str">
        <f t="shared" ref="E57:N66" si="24">IF(AND(E$1&gt;=$BP57,E$1&lt;$BQ57),"■","")</f>
        <v/>
      </c>
      <c r="F57" s="19" t="str">
        <f t="shared" si="24"/>
        <v/>
      </c>
      <c r="G57" s="19" t="str">
        <f t="shared" si="24"/>
        <v/>
      </c>
      <c r="H57" s="20" t="str">
        <f t="shared" si="24"/>
        <v/>
      </c>
      <c r="I57" s="18" t="str">
        <f t="shared" si="24"/>
        <v/>
      </c>
      <c r="J57" s="19" t="str">
        <f t="shared" si="24"/>
        <v/>
      </c>
      <c r="K57" s="19" t="str">
        <f t="shared" si="24"/>
        <v/>
      </c>
      <c r="L57" s="20" t="str">
        <f t="shared" si="24"/>
        <v/>
      </c>
      <c r="M57" s="18" t="str">
        <f t="shared" si="24"/>
        <v/>
      </c>
      <c r="N57" s="19" t="str">
        <f t="shared" si="24"/>
        <v/>
      </c>
      <c r="O57" s="19" t="str">
        <f t="shared" ref="O57:X66" si="25">IF(AND(O$1&gt;=$BP57,O$1&lt;$BQ57),"■","")</f>
        <v/>
      </c>
      <c r="P57" s="20" t="str">
        <f t="shared" si="25"/>
        <v/>
      </c>
      <c r="Q57" s="18" t="str">
        <f t="shared" si="25"/>
        <v/>
      </c>
      <c r="R57" s="19" t="str">
        <f t="shared" si="25"/>
        <v/>
      </c>
      <c r="S57" s="19" t="str">
        <f t="shared" si="25"/>
        <v/>
      </c>
      <c r="T57" s="20" t="str">
        <f t="shared" si="25"/>
        <v/>
      </c>
      <c r="U57" s="18" t="str">
        <f t="shared" si="25"/>
        <v/>
      </c>
      <c r="V57" s="19" t="str">
        <f t="shared" si="25"/>
        <v/>
      </c>
      <c r="W57" s="19" t="str">
        <f t="shared" si="25"/>
        <v/>
      </c>
      <c r="X57" s="20" t="str">
        <f t="shared" si="25"/>
        <v/>
      </c>
      <c r="Y57" s="18" t="str">
        <f t="shared" ref="Y57:AH66" si="26">IF(AND(Y$1&gt;=$BP57,Y$1&lt;$BQ57),"■","")</f>
        <v/>
      </c>
      <c r="Z57" s="19" t="str">
        <f t="shared" si="26"/>
        <v/>
      </c>
      <c r="AA57" s="19" t="str">
        <f t="shared" si="26"/>
        <v/>
      </c>
      <c r="AB57" s="20" t="str">
        <f t="shared" si="26"/>
        <v/>
      </c>
      <c r="AC57" s="18" t="str">
        <f t="shared" si="26"/>
        <v/>
      </c>
      <c r="AD57" s="19" t="str">
        <f t="shared" si="26"/>
        <v/>
      </c>
      <c r="AE57" s="19" t="str">
        <f t="shared" si="26"/>
        <v/>
      </c>
      <c r="AF57" s="20" t="str">
        <f t="shared" si="26"/>
        <v/>
      </c>
      <c r="AG57" s="18" t="str">
        <f t="shared" si="26"/>
        <v/>
      </c>
      <c r="AH57" s="19" t="str">
        <f t="shared" si="26"/>
        <v/>
      </c>
      <c r="AI57" s="19" t="str">
        <f t="shared" ref="AI57:AR66" si="27">IF(AND(AI$1&gt;=$BP57,AI$1&lt;$BQ57),"■","")</f>
        <v/>
      </c>
      <c r="AJ57" s="20" t="str">
        <f t="shared" si="27"/>
        <v/>
      </c>
      <c r="AK57" s="18" t="str">
        <f t="shared" si="27"/>
        <v/>
      </c>
      <c r="AL57" s="19" t="str">
        <f t="shared" si="27"/>
        <v/>
      </c>
      <c r="AM57" s="19" t="str">
        <f t="shared" si="27"/>
        <v/>
      </c>
      <c r="AN57" s="20" t="str">
        <f t="shared" si="27"/>
        <v/>
      </c>
      <c r="AO57" s="18" t="str">
        <f t="shared" si="27"/>
        <v/>
      </c>
      <c r="AP57" s="19" t="str">
        <f t="shared" si="27"/>
        <v/>
      </c>
      <c r="AQ57" s="19" t="str">
        <f t="shared" si="27"/>
        <v/>
      </c>
      <c r="AR57" s="20" t="str">
        <f t="shared" si="27"/>
        <v/>
      </c>
      <c r="AS57" s="18" t="str">
        <f t="shared" ref="AS57:BB66" si="28">IF(AND(AS$1&gt;=$BP57,AS$1&lt;$BQ57),"■","")</f>
        <v/>
      </c>
      <c r="AT57" s="19" t="str">
        <f t="shared" si="28"/>
        <v/>
      </c>
      <c r="AU57" s="19" t="str">
        <f t="shared" si="28"/>
        <v/>
      </c>
      <c r="AV57" s="20" t="str">
        <f t="shared" si="28"/>
        <v/>
      </c>
      <c r="AW57" s="18" t="str">
        <f t="shared" si="28"/>
        <v/>
      </c>
      <c r="AX57" s="19" t="str">
        <f t="shared" si="28"/>
        <v/>
      </c>
      <c r="AY57" s="19" t="str">
        <f t="shared" si="28"/>
        <v/>
      </c>
      <c r="AZ57" s="20" t="str">
        <f t="shared" si="28"/>
        <v/>
      </c>
      <c r="BA57" s="18" t="str">
        <f t="shared" si="28"/>
        <v/>
      </c>
      <c r="BB57" s="19" t="str">
        <f t="shared" si="28"/>
        <v/>
      </c>
      <c r="BC57" s="19" t="str">
        <f t="shared" ref="BC57:BL66" si="29">IF(AND(BC$1&gt;=$BP57,BC$1&lt;$BQ57),"■","")</f>
        <v/>
      </c>
      <c r="BD57" s="20" t="str">
        <f t="shared" si="29"/>
        <v/>
      </c>
      <c r="BE57" s="18" t="str">
        <f t="shared" si="29"/>
        <v/>
      </c>
      <c r="BF57" s="19" t="str">
        <f t="shared" si="29"/>
        <v/>
      </c>
      <c r="BG57" s="19" t="str">
        <f t="shared" si="29"/>
        <v/>
      </c>
      <c r="BH57" s="20" t="str">
        <f t="shared" si="29"/>
        <v/>
      </c>
      <c r="BI57" s="18" t="str">
        <f t="shared" si="29"/>
        <v/>
      </c>
      <c r="BJ57" s="19" t="str">
        <f t="shared" si="29"/>
        <v/>
      </c>
      <c r="BK57" s="19" t="str">
        <f t="shared" si="29"/>
        <v/>
      </c>
      <c r="BL57" s="20" t="str">
        <f t="shared" si="29"/>
        <v/>
      </c>
      <c r="BN57" s="54"/>
      <c r="BO57" s="55"/>
      <c r="BP57" s="5" t="str">
        <f>IFERROR(HLOOKUP($D57,希望シフト!$3:$24,BS56,0),"")</f>
        <v/>
      </c>
      <c r="BQ57" s="7" t="str">
        <f>IFERROR(HLOOKUP($D57,希望シフト!$3:$24,BS57,0),"")</f>
        <v/>
      </c>
      <c r="BS57" s="8">
        <f>MATCH(BS55&amp;BQ56,希望シフト!$E$3:$E$24,0)</f>
        <v>22</v>
      </c>
    </row>
    <row r="58" spans="2:71">
      <c r="B58" s="1" t="str">
        <f>$C55&amp;"-"&amp;C58</f>
        <v>5-2</v>
      </c>
      <c r="C58" s="4">
        <v>2</v>
      </c>
      <c r="D58" s="2" t="str">
        <f>IFERROR(HLOOKUP($C55&amp;"-"&amp;C58,集計シート!$20:$22,2,0),"")</f>
        <v/>
      </c>
      <c r="E58" s="18" t="str">
        <f t="shared" si="24"/>
        <v/>
      </c>
      <c r="F58" s="19" t="str">
        <f t="shared" si="24"/>
        <v/>
      </c>
      <c r="G58" s="19" t="str">
        <f t="shared" si="24"/>
        <v/>
      </c>
      <c r="H58" s="20" t="str">
        <f t="shared" si="24"/>
        <v/>
      </c>
      <c r="I58" s="18" t="str">
        <f t="shared" si="24"/>
        <v/>
      </c>
      <c r="J58" s="19" t="str">
        <f t="shared" si="24"/>
        <v/>
      </c>
      <c r="K58" s="19" t="str">
        <f t="shared" si="24"/>
        <v/>
      </c>
      <c r="L58" s="20" t="str">
        <f t="shared" si="24"/>
        <v/>
      </c>
      <c r="M58" s="18" t="str">
        <f t="shared" si="24"/>
        <v/>
      </c>
      <c r="N58" s="19" t="str">
        <f t="shared" si="24"/>
        <v/>
      </c>
      <c r="O58" s="19" t="str">
        <f t="shared" si="25"/>
        <v/>
      </c>
      <c r="P58" s="20" t="str">
        <f t="shared" si="25"/>
        <v/>
      </c>
      <c r="Q58" s="18" t="str">
        <f t="shared" si="25"/>
        <v/>
      </c>
      <c r="R58" s="19" t="str">
        <f t="shared" si="25"/>
        <v/>
      </c>
      <c r="S58" s="19" t="str">
        <f t="shared" si="25"/>
        <v/>
      </c>
      <c r="T58" s="20" t="str">
        <f t="shared" si="25"/>
        <v/>
      </c>
      <c r="U58" s="18" t="str">
        <f t="shared" si="25"/>
        <v/>
      </c>
      <c r="V58" s="19" t="str">
        <f t="shared" si="25"/>
        <v/>
      </c>
      <c r="W58" s="19" t="str">
        <f t="shared" si="25"/>
        <v/>
      </c>
      <c r="X58" s="20" t="str">
        <f t="shared" si="25"/>
        <v/>
      </c>
      <c r="Y58" s="18" t="str">
        <f t="shared" si="26"/>
        <v/>
      </c>
      <c r="Z58" s="19" t="str">
        <f t="shared" si="26"/>
        <v/>
      </c>
      <c r="AA58" s="19" t="str">
        <f t="shared" si="26"/>
        <v/>
      </c>
      <c r="AB58" s="20" t="str">
        <f t="shared" si="26"/>
        <v/>
      </c>
      <c r="AC58" s="18" t="str">
        <f t="shared" si="26"/>
        <v/>
      </c>
      <c r="AD58" s="19" t="str">
        <f t="shared" si="26"/>
        <v/>
      </c>
      <c r="AE58" s="19" t="str">
        <f t="shared" si="26"/>
        <v/>
      </c>
      <c r="AF58" s="20" t="str">
        <f t="shared" si="26"/>
        <v/>
      </c>
      <c r="AG58" s="18" t="str">
        <f t="shared" si="26"/>
        <v/>
      </c>
      <c r="AH58" s="19" t="str">
        <f t="shared" si="26"/>
        <v/>
      </c>
      <c r="AI58" s="19" t="str">
        <f t="shared" si="27"/>
        <v/>
      </c>
      <c r="AJ58" s="20" t="str">
        <f t="shared" si="27"/>
        <v/>
      </c>
      <c r="AK58" s="18" t="str">
        <f t="shared" si="27"/>
        <v/>
      </c>
      <c r="AL58" s="19" t="str">
        <f t="shared" si="27"/>
        <v/>
      </c>
      <c r="AM58" s="19" t="str">
        <f t="shared" si="27"/>
        <v/>
      </c>
      <c r="AN58" s="20" t="str">
        <f t="shared" si="27"/>
        <v/>
      </c>
      <c r="AO58" s="18" t="str">
        <f t="shared" si="27"/>
        <v/>
      </c>
      <c r="AP58" s="19" t="str">
        <f t="shared" si="27"/>
        <v/>
      </c>
      <c r="AQ58" s="19" t="str">
        <f t="shared" si="27"/>
        <v/>
      </c>
      <c r="AR58" s="20" t="str">
        <f t="shared" si="27"/>
        <v/>
      </c>
      <c r="AS58" s="18" t="str">
        <f t="shared" si="28"/>
        <v/>
      </c>
      <c r="AT58" s="19" t="str">
        <f t="shared" si="28"/>
        <v/>
      </c>
      <c r="AU58" s="19" t="str">
        <f t="shared" si="28"/>
        <v/>
      </c>
      <c r="AV58" s="20" t="str">
        <f t="shared" si="28"/>
        <v/>
      </c>
      <c r="AW58" s="18" t="str">
        <f t="shared" si="28"/>
        <v/>
      </c>
      <c r="AX58" s="19" t="str">
        <f t="shared" si="28"/>
        <v/>
      </c>
      <c r="AY58" s="19" t="str">
        <f t="shared" si="28"/>
        <v/>
      </c>
      <c r="AZ58" s="20" t="str">
        <f t="shared" si="28"/>
        <v/>
      </c>
      <c r="BA58" s="18" t="str">
        <f t="shared" si="28"/>
        <v/>
      </c>
      <c r="BB58" s="19" t="str">
        <f t="shared" si="28"/>
        <v/>
      </c>
      <c r="BC58" s="19" t="str">
        <f t="shared" si="29"/>
        <v/>
      </c>
      <c r="BD58" s="20" t="str">
        <f t="shared" si="29"/>
        <v/>
      </c>
      <c r="BE58" s="18" t="str">
        <f t="shared" si="29"/>
        <v/>
      </c>
      <c r="BF58" s="19" t="str">
        <f t="shared" si="29"/>
        <v/>
      </c>
      <c r="BG58" s="19" t="str">
        <f t="shared" si="29"/>
        <v/>
      </c>
      <c r="BH58" s="20" t="str">
        <f t="shared" si="29"/>
        <v/>
      </c>
      <c r="BI58" s="18" t="str">
        <f t="shared" si="29"/>
        <v/>
      </c>
      <c r="BJ58" s="19" t="str">
        <f t="shared" si="29"/>
        <v/>
      </c>
      <c r="BK58" s="19" t="str">
        <f t="shared" si="29"/>
        <v/>
      </c>
      <c r="BL58" s="20" t="str">
        <f t="shared" si="29"/>
        <v/>
      </c>
      <c r="BN58" s="54"/>
      <c r="BO58" s="55"/>
      <c r="BP58" s="5" t="str">
        <f>IFERROR(HLOOKUP($D58,希望シフト!$3:$24,BS56,0),"")</f>
        <v/>
      </c>
      <c r="BQ58" s="7" t="str">
        <f>IFERROR(HLOOKUP($D58,希望シフト!$3:$24,BS57,0),"")</f>
        <v/>
      </c>
    </row>
    <row r="59" spans="2:71">
      <c r="B59" s="1" t="str">
        <f>$C55&amp;"-"&amp;C59</f>
        <v>5-3</v>
      </c>
      <c r="C59" s="4">
        <v>3</v>
      </c>
      <c r="D59" s="2" t="str">
        <f>IFERROR(HLOOKUP($C55&amp;"-"&amp;C59,集計シート!$20:$22,2,0),"")</f>
        <v/>
      </c>
      <c r="E59" s="18" t="str">
        <f t="shared" si="24"/>
        <v/>
      </c>
      <c r="F59" s="19" t="str">
        <f t="shared" si="24"/>
        <v/>
      </c>
      <c r="G59" s="19" t="str">
        <f t="shared" si="24"/>
        <v/>
      </c>
      <c r="H59" s="20" t="str">
        <f t="shared" si="24"/>
        <v/>
      </c>
      <c r="I59" s="18" t="str">
        <f t="shared" si="24"/>
        <v/>
      </c>
      <c r="J59" s="19" t="str">
        <f t="shared" si="24"/>
        <v/>
      </c>
      <c r="K59" s="19" t="str">
        <f t="shared" si="24"/>
        <v/>
      </c>
      <c r="L59" s="20" t="str">
        <f t="shared" si="24"/>
        <v/>
      </c>
      <c r="M59" s="18" t="str">
        <f t="shared" si="24"/>
        <v/>
      </c>
      <c r="N59" s="19" t="str">
        <f t="shared" si="24"/>
        <v/>
      </c>
      <c r="O59" s="19" t="str">
        <f t="shared" si="25"/>
        <v/>
      </c>
      <c r="P59" s="20" t="str">
        <f t="shared" si="25"/>
        <v/>
      </c>
      <c r="Q59" s="18" t="str">
        <f t="shared" si="25"/>
        <v/>
      </c>
      <c r="R59" s="19" t="str">
        <f t="shared" si="25"/>
        <v/>
      </c>
      <c r="S59" s="19" t="str">
        <f t="shared" si="25"/>
        <v/>
      </c>
      <c r="T59" s="20" t="str">
        <f t="shared" si="25"/>
        <v/>
      </c>
      <c r="U59" s="18" t="str">
        <f t="shared" si="25"/>
        <v/>
      </c>
      <c r="V59" s="19" t="str">
        <f t="shared" si="25"/>
        <v/>
      </c>
      <c r="W59" s="19" t="str">
        <f t="shared" si="25"/>
        <v/>
      </c>
      <c r="X59" s="20" t="str">
        <f t="shared" si="25"/>
        <v/>
      </c>
      <c r="Y59" s="18" t="str">
        <f t="shared" si="26"/>
        <v/>
      </c>
      <c r="Z59" s="19" t="str">
        <f t="shared" si="26"/>
        <v/>
      </c>
      <c r="AA59" s="19" t="str">
        <f t="shared" si="26"/>
        <v/>
      </c>
      <c r="AB59" s="20" t="str">
        <f t="shared" si="26"/>
        <v/>
      </c>
      <c r="AC59" s="18" t="str">
        <f t="shared" si="26"/>
        <v/>
      </c>
      <c r="AD59" s="19" t="str">
        <f t="shared" si="26"/>
        <v/>
      </c>
      <c r="AE59" s="19" t="str">
        <f t="shared" si="26"/>
        <v/>
      </c>
      <c r="AF59" s="20" t="str">
        <f t="shared" si="26"/>
        <v/>
      </c>
      <c r="AG59" s="18" t="str">
        <f t="shared" si="26"/>
        <v/>
      </c>
      <c r="AH59" s="19" t="str">
        <f t="shared" si="26"/>
        <v/>
      </c>
      <c r="AI59" s="19" t="str">
        <f t="shared" si="27"/>
        <v/>
      </c>
      <c r="AJ59" s="20" t="str">
        <f t="shared" si="27"/>
        <v/>
      </c>
      <c r="AK59" s="18" t="str">
        <f t="shared" si="27"/>
        <v/>
      </c>
      <c r="AL59" s="19" t="str">
        <f t="shared" si="27"/>
        <v/>
      </c>
      <c r="AM59" s="19" t="str">
        <f t="shared" si="27"/>
        <v/>
      </c>
      <c r="AN59" s="20" t="str">
        <f t="shared" si="27"/>
        <v/>
      </c>
      <c r="AO59" s="18" t="str">
        <f t="shared" si="27"/>
        <v/>
      </c>
      <c r="AP59" s="19" t="str">
        <f t="shared" si="27"/>
        <v/>
      </c>
      <c r="AQ59" s="19" t="str">
        <f t="shared" si="27"/>
        <v/>
      </c>
      <c r="AR59" s="20" t="str">
        <f t="shared" si="27"/>
        <v/>
      </c>
      <c r="AS59" s="18" t="str">
        <f t="shared" si="28"/>
        <v/>
      </c>
      <c r="AT59" s="19" t="str">
        <f t="shared" si="28"/>
        <v/>
      </c>
      <c r="AU59" s="19" t="str">
        <f t="shared" si="28"/>
        <v/>
      </c>
      <c r="AV59" s="20" t="str">
        <f t="shared" si="28"/>
        <v/>
      </c>
      <c r="AW59" s="18" t="str">
        <f t="shared" si="28"/>
        <v/>
      </c>
      <c r="AX59" s="19" t="str">
        <f t="shared" si="28"/>
        <v/>
      </c>
      <c r="AY59" s="19" t="str">
        <f t="shared" si="28"/>
        <v/>
      </c>
      <c r="AZ59" s="20" t="str">
        <f t="shared" si="28"/>
        <v/>
      </c>
      <c r="BA59" s="18" t="str">
        <f t="shared" si="28"/>
        <v/>
      </c>
      <c r="BB59" s="19" t="str">
        <f t="shared" si="28"/>
        <v/>
      </c>
      <c r="BC59" s="19" t="str">
        <f t="shared" si="29"/>
        <v/>
      </c>
      <c r="BD59" s="20" t="str">
        <f t="shared" si="29"/>
        <v/>
      </c>
      <c r="BE59" s="18" t="str">
        <f t="shared" si="29"/>
        <v/>
      </c>
      <c r="BF59" s="19" t="str">
        <f t="shared" si="29"/>
        <v/>
      </c>
      <c r="BG59" s="19" t="str">
        <f t="shared" si="29"/>
        <v/>
      </c>
      <c r="BH59" s="20" t="str">
        <f t="shared" si="29"/>
        <v/>
      </c>
      <c r="BI59" s="18" t="str">
        <f t="shared" si="29"/>
        <v/>
      </c>
      <c r="BJ59" s="19" t="str">
        <f t="shared" si="29"/>
        <v/>
      </c>
      <c r="BK59" s="19" t="str">
        <f t="shared" si="29"/>
        <v/>
      </c>
      <c r="BL59" s="20" t="str">
        <f t="shared" si="29"/>
        <v/>
      </c>
      <c r="BN59" s="54"/>
      <c r="BO59" s="55"/>
      <c r="BP59" s="5" t="str">
        <f>IFERROR(HLOOKUP($D59,希望シフト!$3:$24,BS56,0),"")</f>
        <v/>
      </c>
      <c r="BQ59" s="7" t="str">
        <f>IFERROR(HLOOKUP($D59,希望シフト!$3:$24,BS57,0),"")</f>
        <v/>
      </c>
    </row>
    <row r="60" spans="2:71">
      <c r="B60" s="1" t="str">
        <f>$C55&amp;"-"&amp;C60</f>
        <v>5-4</v>
      </c>
      <c r="C60" s="4">
        <v>4</v>
      </c>
      <c r="D60" s="2" t="str">
        <f>IFERROR(HLOOKUP($C55&amp;"-"&amp;C60,集計シート!$20:$22,2,0),"")</f>
        <v/>
      </c>
      <c r="E60" s="18" t="str">
        <f t="shared" si="24"/>
        <v/>
      </c>
      <c r="F60" s="19" t="str">
        <f t="shared" si="24"/>
        <v/>
      </c>
      <c r="G60" s="19" t="str">
        <f t="shared" si="24"/>
        <v/>
      </c>
      <c r="H60" s="20" t="str">
        <f t="shared" si="24"/>
        <v/>
      </c>
      <c r="I60" s="18" t="str">
        <f t="shared" si="24"/>
        <v/>
      </c>
      <c r="J60" s="19" t="str">
        <f t="shared" si="24"/>
        <v/>
      </c>
      <c r="K60" s="19" t="str">
        <f t="shared" si="24"/>
        <v/>
      </c>
      <c r="L60" s="20" t="str">
        <f t="shared" si="24"/>
        <v/>
      </c>
      <c r="M60" s="18" t="str">
        <f t="shared" si="24"/>
        <v/>
      </c>
      <c r="N60" s="19" t="str">
        <f t="shared" si="24"/>
        <v/>
      </c>
      <c r="O60" s="19" t="str">
        <f t="shared" si="25"/>
        <v/>
      </c>
      <c r="P60" s="20" t="str">
        <f t="shared" si="25"/>
        <v/>
      </c>
      <c r="Q60" s="18" t="str">
        <f t="shared" si="25"/>
        <v/>
      </c>
      <c r="R60" s="19" t="str">
        <f t="shared" si="25"/>
        <v/>
      </c>
      <c r="S60" s="19" t="str">
        <f t="shared" si="25"/>
        <v/>
      </c>
      <c r="T60" s="20" t="str">
        <f t="shared" si="25"/>
        <v/>
      </c>
      <c r="U60" s="18" t="str">
        <f t="shared" si="25"/>
        <v/>
      </c>
      <c r="V60" s="19" t="str">
        <f t="shared" si="25"/>
        <v/>
      </c>
      <c r="W60" s="19" t="str">
        <f t="shared" si="25"/>
        <v/>
      </c>
      <c r="X60" s="20" t="str">
        <f t="shared" si="25"/>
        <v/>
      </c>
      <c r="Y60" s="18" t="str">
        <f t="shared" si="26"/>
        <v/>
      </c>
      <c r="Z60" s="19" t="str">
        <f t="shared" si="26"/>
        <v/>
      </c>
      <c r="AA60" s="19" t="str">
        <f t="shared" si="26"/>
        <v/>
      </c>
      <c r="AB60" s="20" t="str">
        <f t="shared" si="26"/>
        <v/>
      </c>
      <c r="AC60" s="18" t="str">
        <f t="shared" si="26"/>
        <v/>
      </c>
      <c r="AD60" s="19" t="str">
        <f t="shared" si="26"/>
        <v/>
      </c>
      <c r="AE60" s="19" t="str">
        <f t="shared" si="26"/>
        <v/>
      </c>
      <c r="AF60" s="20" t="str">
        <f t="shared" si="26"/>
        <v/>
      </c>
      <c r="AG60" s="18" t="str">
        <f t="shared" si="26"/>
        <v/>
      </c>
      <c r="AH60" s="19" t="str">
        <f t="shared" si="26"/>
        <v/>
      </c>
      <c r="AI60" s="19" t="str">
        <f t="shared" si="27"/>
        <v/>
      </c>
      <c r="AJ60" s="20" t="str">
        <f t="shared" si="27"/>
        <v/>
      </c>
      <c r="AK60" s="18" t="str">
        <f t="shared" si="27"/>
        <v/>
      </c>
      <c r="AL60" s="19" t="str">
        <f t="shared" si="27"/>
        <v/>
      </c>
      <c r="AM60" s="19" t="str">
        <f t="shared" si="27"/>
        <v/>
      </c>
      <c r="AN60" s="20" t="str">
        <f t="shared" si="27"/>
        <v/>
      </c>
      <c r="AO60" s="18" t="str">
        <f t="shared" si="27"/>
        <v/>
      </c>
      <c r="AP60" s="19" t="str">
        <f t="shared" si="27"/>
        <v/>
      </c>
      <c r="AQ60" s="19" t="str">
        <f t="shared" si="27"/>
        <v/>
      </c>
      <c r="AR60" s="20" t="str">
        <f t="shared" si="27"/>
        <v/>
      </c>
      <c r="AS60" s="18" t="str">
        <f t="shared" si="28"/>
        <v/>
      </c>
      <c r="AT60" s="19" t="str">
        <f t="shared" si="28"/>
        <v/>
      </c>
      <c r="AU60" s="19" t="str">
        <f t="shared" si="28"/>
        <v/>
      </c>
      <c r="AV60" s="20" t="str">
        <f t="shared" si="28"/>
        <v/>
      </c>
      <c r="AW60" s="18" t="str">
        <f t="shared" si="28"/>
        <v/>
      </c>
      <c r="AX60" s="19" t="str">
        <f t="shared" si="28"/>
        <v/>
      </c>
      <c r="AY60" s="19" t="str">
        <f t="shared" si="28"/>
        <v/>
      </c>
      <c r="AZ60" s="20" t="str">
        <f t="shared" si="28"/>
        <v/>
      </c>
      <c r="BA60" s="18" t="str">
        <f t="shared" si="28"/>
        <v/>
      </c>
      <c r="BB60" s="19" t="str">
        <f t="shared" si="28"/>
        <v/>
      </c>
      <c r="BC60" s="19" t="str">
        <f t="shared" si="29"/>
        <v/>
      </c>
      <c r="BD60" s="20" t="str">
        <f t="shared" si="29"/>
        <v/>
      </c>
      <c r="BE60" s="18" t="str">
        <f t="shared" si="29"/>
        <v/>
      </c>
      <c r="BF60" s="19" t="str">
        <f t="shared" si="29"/>
        <v/>
      </c>
      <c r="BG60" s="19" t="str">
        <f t="shared" si="29"/>
        <v/>
      </c>
      <c r="BH60" s="20" t="str">
        <f t="shared" si="29"/>
        <v/>
      </c>
      <c r="BI60" s="18" t="str">
        <f t="shared" si="29"/>
        <v/>
      </c>
      <c r="BJ60" s="19" t="str">
        <f t="shared" si="29"/>
        <v/>
      </c>
      <c r="BK60" s="19" t="str">
        <f t="shared" si="29"/>
        <v/>
      </c>
      <c r="BL60" s="20" t="str">
        <f t="shared" si="29"/>
        <v/>
      </c>
      <c r="BN60" s="54"/>
      <c r="BO60" s="55"/>
      <c r="BP60" s="5" t="str">
        <f>IFERROR(HLOOKUP($D60,希望シフト!$3:$24,BS56,0),"")</f>
        <v/>
      </c>
      <c r="BQ60" s="7" t="str">
        <f>IFERROR(HLOOKUP($D60,希望シフト!$3:$24,BS57,0),"")</f>
        <v/>
      </c>
    </row>
    <row r="61" spans="2:71">
      <c r="B61" s="1" t="str">
        <f>$C55&amp;"-"&amp;C61</f>
        <v>5-5</v>
      </c>
      <c r="C61" s="4">
        <v>5</v>
      </c>
      <c r="D61" s="2" t="str">
        <f>IFERROR(HLOOKUP($C55&amp;"-"&amp;C61,集計シート!$20:$22,2,0),"")</f>
        <v/>
      </c>
      <c r="E61" s="18" t="str">
        <f t="shared" si="24"/>
        <v/>
      </c>
      <c r="F61" s="19" t="str">
        <f t="shared" si="24"/>
        <v/>
      </c>
      <c r="G61" s="19" t="str">
        <f t="shared" si="24"/>
        <v/>
      </c>
      <c r="H61" s="20" t="str">
        <f t="shared" si="24"/>
        <v/>
      </c>
      <c r="I61" s="18" t="str">
        <f t="shared" si="24"/>
        <v/>
      </c>
      <c r="J61" s="19" t="str">
        <f t="shared" si="24"/>
        <v/>
      </c>
      <c r="K61" s="19" t="str">
        <f t="shared" si="24"/>
        <v/>
      </c>
      <c r="L61" s="20" t="str">
        <f t="shared" si="24"/>
        <v/>
      </c>
      <c r="M61" s="18" t="str">
        <f t="shared" si="24"/>
        <v/>
      </c>
      <c r="N61" s="19" t="str">
        <f t="shared" si="24"/>
        <v/>
      </c>
      <c r="O61" s="19" t="str">
        <f t="shared" si="25"/>
        <v/>
      </c>
      <c r="P61" s="20" t="str">
        <f t="shared" si="25"/>
        <v/>
      </c>
      <c r="Q61" s="18" t="str">
        <f t="shared" si="25"/>
        <v/>
      </c>
      <c r="R61" s="19" t="str">
        <f t="shared" si="25"/>
        <v/>
      </c>
      <c r="S61" s="19" t="str">
        <f t="shared" si="25"/>
        <v/>
      </c>
      <c r="T61" s="20" t="str">
        <f t="shared" si="25"/>
        <v/>
      </c>
      <c r="U61" s="18" t="str">
        <f t="shared" si="25"/>
        <v/>
      </c>
      <c r="V61" s="19" t="str">
        <f t="shared" si="25"/>
        <v/>
      </c>
      <c r="W61" s="19" t="str">
        <f t="shared" si="25"/>
        <v/>
      </c>
      <c r="X61" s="20" t="str">
        <f t="shared" si="25"/>
        <v/>
      </c>
      <c r="Y61" s="18" t="str">
        <f t="shared" si="26"/>
        <v/>
      </c>
      <c r="Z61" s="19" t="str">
        <f t="shared" si="26"/>
        <v/>
      </c>
      <c r="AA61" s="19" t="str">
        <f t="shared" si="26"/>
        <v/>
      </c>
      <c r="AB61" s="20" t="str">
        <f t="shared" si="26"/>
        <v/>
      </c>
      <c r="AC61" s="18" t="str">
        <f t="shared" si="26"/>
        <v/>
      </c>
      <c r="AD61" s="19" t="str">
        <f t="shared" si="26"/>
        <v/>
      </c>
      <c r="AE61" s="19" t="str">
        <f t="shared" si="26"/>
        <v/>
      </c>
      <c r="AF61" s="20" t="str">
        <f t="shared" si="26"/>
        <v/>
      </c>
      <c r="AG61" s="18" t="str">
        <f t="shared" si="26"/>
        <v/>
      </c>
      <c r="AH61" s="19" t="str">
        <f t="shared" si="26"/>
        <v/>
      </c>
      <c r="AI61" s="19" t="str">
        <f t="shared" si="27"/>
        <v/>
      </c>
      <c r="AJ61" s="20" t="str">
        <f t="shared" si="27"/>
        <v/>
      </c>
      <c r="AK61" s="18" t="str">
        <f t="shared" si="27"/>
        <v/>
      </c>
      <c r="AL61" s="19" t="str">
        <f t="shared" si="27"/>
        <v/>
      </c>
      <c r="AM61" s="19" t="str">
        <f t="shared" si="27"/>
        <v/>
      </c>
      <c r="AN61" s="20" t="str">
        <f t="shared" si="27"/>
        <v/>
      </c>
      <c r="AO61" s="18" t="str">
        <f t="shared" si="27"/>
        <v/>
      </c>
      <c r="AP61" s="19" t="str">
        <f t="shared" si="27"/>
        <v/>
      </c>
      <c r="AQ61" s="19" t="str">
        <f t="shared" si="27"/>
        <v/>
      </c>
      <c r="AR61" s="20" t="str">
        <f t="shared" si="27"/>
        <v/>
      </c>
      <c r="AS61" s="18" t="str">
        <f t="shared" si="28"/>
        <v/>
      </c>
      <c r="AT61" s="19" t="str">
        <f t="shared" si="28"/>
        <v/>
      </c>
      <c r="AU61" s="19" t="str">
        <f t="shared" si="28"/>
        <v/>
      </c>
      <c r="AV61" s="20" t="str">
        <f t="shared" si="28"/>
        <v/>
      </c>
      <c r="AW61" s="18" t="str">
        <f t="shared" si="28"/>
        <v/>
      </c>
      <c r="AX61" s="19" t="str">
        <f t="shared" si="28"/>
        <v/>
      </c>
      <c r="AY61" s="19" t="str">
        <f t="shared" si="28"/>
        <v/>
      </c>
      <c r="AZ61" s="20" t="str">
        <f t="shared" si="28"/>
        <v/>
      </c>
      <c r="BA61" s="18" t="str">
        <f t="shared" si="28"/>
        <v/>
      </c>
      <c r="BB61" s="19" t="str">
        <f t="shared" si="28"/>
        <v/>
      </c>
      <c r="BC61" s="19" t="str">
        <f t="shared" si="29"/>
        <v/>
      </c>
      <c r="BD61" s="20" t="str">
        <f t="shared" si="29"/>
        <v/>
      </c>
      <c r="BE61" s="18" t="str">
        <f t="shared" si="29"/>
        <v/>
      </c>
      <c r="BF61" s="19" t="str">
        <f t="shared" si="29"/>
        <v/>
      </c>
      <c r="BG61" s="19" t="str">
        <f t="shared" si="29"/>
        <v/>
      </c>
      <c r="BH61" s="20" t="str">
        <f t="shared" si="29"/>
        <v/>
      </c>
      <c r="BI61" s="18" t="str">
        <f t="shared" si="29"/>
        <v/>
      </c>
      <c r="BJ61" s="19" t="str">
        <f t="shared" si="29"/>
        <v/>
      </c>
      <c r="BK61" s="19" t="str">
        <f t="shared" si="29"/>
        <v/>
      </c>
      <c r="BL61" s="20" t="str">
        <f t="shared" si="29"/>
        <v/>
      </c>
      <c r="BN61" s="54"/>
      <c r="BO61" s="55"/>
      <c r="BP61" s="5" t="str">
        <f>IFERROR(HLOOKUP($D61,希望シフト!$3:$24,BS56,0),"")</f>
        <v/>
      </c>
      <c r="BQ61" s="7" t="str">
        <f>IFERROR(HLOOKUP($D61,希望シフト!$3:$24,BS57,0),"")</f>
        <v/>
      </c>
    </row>
    <row r="62" spans="2:71">
      <c r="B62" s="1" t="str">
        <f>$C55&amp;"-"&amp;C62</f>
        <v>5-6</v>
      </c>
      <c r="C62" s="4">
        <v>6</v>
      </c>
      <c r="D62" s="2" t="str">
        <f>IFERROR(HLOOKUP($C55&amp;"-"&amp;C62,集計シート!$20:$22,2,0),"")</f>
        <v/>
      </c>
      <c r="E62" s="18" t="str">
        <f t="shared" si="24"/>
        <v/>
      </c>
      <c r="F62" s="19" t="str">
        <f t="shared" si="24"/>
        <v/>
      </c>
      <c r="G62" s="19" t="str">
        <f t="shared" si="24"/>
        <v/>
      </c>
      <c r="H62" s="20" t="str">
        <f t="shared" si="24"/>
        <v/>
      </c>
      <c r="I62" s="18" t="str">
        <f t="shared" si="24"/>
        <v/>
      </c>
      <c r="J62" s="19" t="str">
        <f t="shared" si="24"/>
        <v/>
      </c>
      <c r="K62" s="19" t="str">
        <f t="shared" si="24"/>
        <v/>
      </c>
      <c r="L62" s="20" t="str">
        <f t="shared" si="24"/>
        <v/>
      </c>
      <c r="M62" s="18" t="str">
        <f t="shared" si="24"/>
        <v/>
      </c>
      <c r="N62" s="19" t="str">
        <f t="shared" si="24"/>
        <v/>
      </c>
      <c r="O62" s="19" t="str">
        <f t="shared" si="25"/>
        <v/>
      </c>
      <c r="P62" s="20" t="str">
        <f t="shared" si="25"/>
        <v/>
      </c>
      <c r="Q62" s="18" t="str">
        <f t="shared" si="25"/>
        <v/>
      </c>
      <c r="R62" s="19" t="str">
        <f t="shared" si="25"/>
        <v/>
      </c>
      <c r="S62" s="19" t="str">
        <f t="shared" si="25"/>
        <v/>
      </c>
      <c r="T62" s="20" t="str">
        <f t="shared" si="25"/>
        <v/>
      </c>
      <c r="U62" s="18" t="str">
        <f t="shared" si="25"/>
        <v/>
      </c>
      <c r="V62" s="19" t="str">
        <f t="shared" si="25"/>
        <v/>
      </c>
      <c r="W62" s="19" t="str">
        <f t="shared" si="25"/>
        <v/>
      </c>
      <c r="X62" s="20" t="str">
        <f t="shared" si="25"/>
        <v/>
      </c>
      <c r="Y62" s="18" t="str">
        <f t="shared" si="26"/>
        <v/>
      </c>
      <c r="Z62" s="19" t="str">
        <f t="shared" si="26"/>
        <v/>
      </c>
      <c r="AA62" s="19" t="str">
        <f t="shared" si="26"/>
        <v/>
      </c>
      <c r="AB62" s="20" t="str">
        <f t="shared" si="26"/>
        <v/>
      </c>
      <c r="AC62" s="18" t="str">
        <f t="shared" si="26"/>
        <v/>
      </c>
      <c r="AD62" s="19" t="str">
        <f t="shared" si="26"/>
        <v/>
      </c>
      <c r="AE62" s="19" t="str">
        <f t="shared" si="26"/>
        <v/>
      </c>
      <c r="AF62" s="20" t="str">
        <f t="shared" si="26"/>
        <v/>
      </c>
      <c r="AG62" s="18" t="str">
        <f t="shared" si="26"/>
        <v/>
      </c>
      <c r="AH62" s="19" t="str">
        <f t="shared" si="26"/>
        <v/>
      </c>
      <c r="AI62" s="19" t="str">
        <f t="shared" si="27"/>
        <v/>
      </c>
      <c r="AJ62" s="20" t="str">
        <f t="shared" si="27"/>
        <v/>
      </c>
      <c r="AK62" s="18" t="str">
        <f t="shared" si="27"/>
        <v/>
      </c>
      <c r="AL62" s="19" t="str">
        <f t="shared" si="27"/>
        <v/>
      </c>
      <c r="AM62" s="19" t="str">
        <f t="shared" si="27"/>
        <v/>
      </c>
      <c r="AN62" s="20" t="str">
        <f t="shared" si="27"/>
        <v/>
      </c>
      <c r="AO62" s="18" t="str">
        <f t="shared" si="27"/>
        <v/>
      </c>
      <c r="AP62" s="19" t="str">
        <f t="shared" si="27"/>
        <v/>
      </c>
      <c r="AQ62" s="19" t="str">
        <f t="shared" si="27"/>
        <v/>
      </c>
      <c r="AR62" s="20" t="str">
        <f t="shared" si="27"/>
        <v/>
      </c>
      <c r="AS62" s="18" t="str">
        <f t="shared" si="28"/>
        <v/>
      </c>
      <c r="AT62" s="19" t="str">
        <f t="shared" si="28"/>
        <v/>
      </c>
      <c r="AU62" s="19" t="str">
        <f t="shared" si="28"/>
        <v/>
      </c>
      <c r="AV62" s="20" t="str">
        <f t="shared" si="28"/>
        <v/>
      </c>
      <c r="AW62" s="18" t="str">
        <f t="shared" si="28"/>
        <v/>
      </c>
      <c r="AX62" s="19" t="str">
        <f t="shared" si="28"/>
        <v/>
      </c>
      <c r="AY62" s="19" t="str">
        <f t="shared" si="28"/>
        <v/>
      </c>
      <c r="AZ62" s="20" t="str">
        <f t="shared" si="28"/>
        <v/>
      </c>
      <c r="BA62" s="18" t="str">
        <f t="shared" si="28"/>
        <v/>
      </c>
      <c r="BB62" s="19" t="str">
        <f t="shared" si="28"/>
        <v/>
      </c>
      <c r="BC62" s="19" t="str">
        <f t="shared" si="29"/>
        <v/>
      </c>
      <c r="BD62" s="20" t="str">
        <f t="shared" si="29"/>
        <v/>
      </c>
      <c r="BE62" s="18" t="str">
        <f t="shared" si="29"/>
        <v/>
      </c>
      <c r="BF62" s="19" t="str">
        <f t="shared" si="29"/>
        <v/>
      </c>
      <c r="BG62" s="19" t="str">
        <f t="shared" si="29"/>
        <v/>
      </c>
      <c r="BH62" s="20" t="str">
        <f t="shared" si="29"/>
        <v/>
      </c>
      <c r="BI62" s="18" t="str">
        <f t="shared" si="29"/>
        <v/>
      </c>
      <c r="BJ62" s="19" t="str">
        <f t="shared" si="29"/>
        <v/>
      </c>
      <c r="BK62" s="19" t="str">
        <f t="shared" si="29"/>
        <v/>
      </c>
      <c r="BL62" s="20" t="str">
        <f t="shared" si="29"/>
        <v/>
      </c>
      <c r="BN62" s="54"/>
      <c r="BO62" s="55"/>
      <c r="BP62" s="5" t="str">
        <f>IFERROR(HLOOKUP($D62,希望シフト!$3:$24,BS56,0),"")</f>
        <v/>
      </c>
      <c r="BQ62" s="7" t="str">
        <f>IFERROR(HLOOKUP($D62,希望シフト!$3:$24,BS57,0),"")</f>
        <v/>
      </c>
    </row>
    <row r="63" spans="2:71">
      <c r="B63" s="1" t="str">
        <f>$C55&amp;"-"&amp;C63</f>
        <v>5-7</v>
      </c>
      <c r="C63" s="4">
        <v>7</v>
      </c>
      <c r="D63" s="2" t="str">
        <f>IFERROR(HLOOKUP($C55&amp;"-"&amp;C63,集計シート!$20:$22,2,0),"")</f>
        <v/>
      </c>
      <c r="E63" s="18" t="str">
        <f t="shared" si="24"/>
        <v/>
      </c>
      <c r="F63" s="19" t="str">
        <f t="shared" si="24"/>
        <v/>
      </c>
      <c r="G63" s="19" t="str">
        <f t="shared" si="24"/>
        <v/>
      </c>
      <c r="H63" s="20" t="str">
        <f t="shared" si="24"/>
        <v/>
      </c>
      <c r="I63" s="18" t="str">
        <f t="shared" si="24"/>
        <v/>
      </c>
      <c r="J63" s="19" t="str">
        <f t="shared" si="24"/>
        <v/>
      </c>
      <c r="K63" s="19" t="str">
        <f t="shared" si="24"/>
        <v/>
      </c>
      <c r="L63" s="20" t="str">
        <f t="shared" si="24"/>
        <v/>
      </c>
      <c r="M63" s="18" t="str">
        <f t="shared" si="24"/>
        <v/>
      </c>
      <c r="N63" s="19" t="str">
        <f t="shared" si="24"/>
        <v/>
      </c>
      <c r="O63" s="19" t="str">
        <f t="shared" si="25"/>
        <v/>
      </c>
      <c r="P63" s="20" t="str">
        <f t="shared" si="25"/>
        <v/>
      </c>
      <c r="Q63" s="18" t="str">
        <f t="shared" si="25"/>
        <v/>
      </c>
      <c r="R63" s="19" t="str">
        <f t="shared" si="25"/>
        <v/>
      </c>
      <c r="S63" s="19" t="str">
        <f t="shared" si="25"/>
        <v/>
      </c>
      <c r="T63" s="20" t="str">
        <f t="shared" si="25"/>
        <v/>
      </c>
      <c r="U63" s="18" t="str">
        <f t="shared" si="25"/>
        <v/>
      </c>
      <c r="V63" s="19" t="str">
        <f t="shared" si="25"/>
        <v/>
      </c>
      <c r="W63" s="19" t="str">
        <f t="shared" si="25"/>
        <v/>
      </c>
      <c r="X63" s="20" t="str">
        <f t="shared" si="25"/>
        <v/>
      </c>
      <c r="Y63" s="18" t="str">
        <f t="shared" si="26"/>
        <v/>
      </c>
      <c r="Z63" s="19" t="str">
        <f t="shared" si="26"/>
        <v/>
      </c>
      <c r="AA63" s="19" t="str">
        <f t="shared" si="26"/>
        <v/>
      </c>
      <c r="AB63" s="20" t="str">
        <f t="shared" si="26"/>
        <v/>
      </c>
      <c r="AC63" s="18" t="str">
        <f t="shared" si="26"/>
        <v/>
      </c>
      <c r="AD63" s="19" t="str">
        <f t="shared" si="26"/>
        <v/>
      </c>
      <c r="AE63" s="19" t="str">
        <f t="shared" si="26"/>
        <v/>
      </c>
      <c r="AF63" s="20" t="str">
        <f t="shared" si="26"/>
        <v/>
      </c>
      <c r="AG63" s="18" t="str">
        <f t="shared" si="26"/>
        <v/>
      </c>
      <c r="AH63" s="19" t="str">
        <f t="shared" si="26"/>
        <v/>
      </c>
      <c r="AI63" s="19" t="str">
        <f t="shared" si="27"/>
        <v/>
      </c>
      <c r="AJ63" s="20" t="str">
        <f t="shared" si="27"/>
        <v/>
      </c>
      <c r="AK63" s="18" t="str">
        <f t="shared" si="27"/>
        <v/>
      </c>
      <c r="AL63" s="19" t="str">
        <f t="shared" si="27"/>
        <v/>
      </c>
      <c r="AM63" s="19" t="str">
        <f t="shared" si="27"/>
        <v/>
      </c>
      <c r="AN63" s="20" t="str">
        <f t="shared" si="27"/>
        <v/>
      </c>
      <c r="AO63" s="18" t="str">
        <f t="shared" si="27"/>
        <v/>
      </c>
      <c r="AP63" s="19" t="str">
        <f t="shared" si="27"/>
        <v/>
      </c>
      <c r="AQ63" s="19" t="str">
        <f t="shared" si="27"/>
        <v/>
      </c>
      <c r="AR63" s="20" t="str">
        <f t="shared" si="27"/>
        <v/>
      </c>
      <c r="AS63" s="18" t="str">
        <f t="shared" si="28"/>
        <v/>
      </c>
      <c r="AT63" s="19" t="str">
        <f t="shared" si="28"/>
        <v/>
      </c>
      <c r="AU63" s="19" t="str">
        <f t="shared" si="28"/>
        <v/>
      </c>
      <c r="AV63" s="20" t="str">
        <f t="shared" si="28"/>
        <v/>
      </c>
      <c r="AW63" s="18" t="str">
        <f t="shared" si="28"/>
        <v/>
      </c>
      <c r="AX63" s="19" t="str">
        <f t="shared" si="28"/>
        <v/>
      </c>
      <c r="AY63" s="19" t="str">
        <f t="shared" si="28"/>
        <v/>
      </c>
      <c r="AZ63" s="20" t="str">
        <f t="shared" si="28"/>
        <v/>
      </c>
      <c r="BA63" s="18" t="str">
        <f t="shared" si="28"/>
        <v/>
      </c>
      <c r="BB63" s="19" t="str">
        <f t="shared" si="28"/>
        <v/>
      </c>
      <c r="BC63" s="19" t="str">
        <f t="shared" si="29"/>
        <v/>
      </c>
      <c r="BD63" s="20" t="str">
        <f t="shared" si="29"/>
        <v/>
      </c>
      <c r="BE63" s="18" t="str">
        <f t="shared" si="29"/>
        <v/>
      </c>
      <c r="BF63" s="19" t="str">
        <f t="shared" si="29"/>
        <v/>
      </c>
      <c r="BG63" s="19" t="str">
        <f t="shared" si="29"/>
        <v/>
      </c>
      <c r="BH63" s="20" t="str">
        <f t="shared" si="29"/>
        <v/>
      </c>
      <c r="BI63" s="18" t="str">
        <f t="shared" si="29"/>
        <v/>
      </c>
      <c r="BJ63" s="19" t="str">
        <f t="shared" si="29"/>
        <v/>
      </c>
      <c r="BK63" s="19" t="str">
        <f t="shared" si="29"/>
        <v/>
      </c>
      <c r="BL63" s="20" t="str">
        <f t="shared" si="29"/>
        <v/>
      </c>
      <c r="BN63" s="54"/>
      <c r="BO63" s="55"/>
      <c r="BP63" s="5" t="str">
        <f>IFERROR(HLOOKUP($D63,希望シフト!$3:$24,BS56,0),"")</f>
        <v/>
      </c>
      <c r="BQ63" s="7" t="str">
        <f>IFERROR(HLOOKUP($D63,希望シフト!$3:$24,BS57,0),"")</f>
        <v/>
      </c>
    </row>
    <row r="64" spans="2:71">
      <c r="B64" s="1" t="str">
        <f>$C55&amp;"-"&amp;C64</f>
        <v>5-8</v>
      </c>
      <c r="C64" s="4">
        <v>8</v>
      </c>
      <c r="D64" s="2" t="str">
        <f>IFERROR(HLOOKUP($C55&amp;"-"&amp;C64,集計シート!$20:$22,2,0),"")</f>
        <v/>
      </c>
      <c r="E64" s="18" t="str">
        <f t="shared" si="24"/>
        <v/>
      </c>
      <c r="F64" s="19" t="str">
        <f t="shared" si="24"/>
        <v/>
      </c>
      <c r="G64" s="19" t="str">
        <f t="shared" si="24"/>
        <v/>
      </c>
      <c r="H64" s="20" t="str">
        <f t="shared" si="24"/>
        <v/>
      </c>
      <c r="I64" s="18" t="str">
        <f t="shared" si="24"/>
        <v/>
      </c>
      <c r="J64" s="19" t="str">
        <f t="shared" si="24"/>
        <v/>
      </c>
      <c r="K64" s="19" t="str">
        <f t="shared" si="24"/>
        <v/>
      </c>
      <c r="L64" s="20" t="str">
        <f t="shared" si="24"/>
        <v/>
      </c>
      <c r="M64" s="18" t="str">
        <f t="shared" si="24"/>
        <v/>
      </c>
      <c r="N64" s="19" t="str">
        <f t="shared" si="24"/>
        <v/>
      </c>
      <c r="O64" s="19" t="str">
        <f t="shared" si="25"/>
        <v/>
      </c>
      <c r="P64" s="20" t="str">
        <f t="shared" si="25"/>
        <v/>
      </c>
      <c r="Q64" s="18" t="str">
        <f t="shared" si="25"/>
        <v/>
      </c>
      <c r="R64" s="19" t="str">
        <f t="shared" si="25"/>
        <v/>
      </c>
      <c r="S64" s="19" t="str">
        <f t="shared" si="25"/>
        <v/>
      </c>
      <c r="T64" s="20" t="str">
        <f t="shared" si="25"/>
        <v/>
      </c>
      <c r="U64" s="18" t="str">
        <f t="shared" si="25"/>
        <v/>
      </c>
      <c r="V64" s="19" t="str">
        <f t="shared" si="25"/>
        <v/>
      </c>
      <c r="W64" s="19" t="str">
        <f t="shared" si="25"/>
        <v/>
      </c>
      <c r="X64" s="20" t="str">
        <f t="shared" si="25"/>
        <v/>
      </c>
      <c r="Y64" s="18" t="str">
        <f t="shared" si="26"/>
        <v/>
      </c>
      <c r="Z64" s="19" t="str">
        <f t="shared" si="26"/>
        <v/>
      </c>
      <c r="AA64" s="19" t="str">
        <f t="shared" si="26"/>
        <v/>
      </c>
      <c r="AB64" s="20" t="str">
        <f t="shared" si="26"/>
        <v/>
      </c>
      <c r="AC64" s="18" t="str">
        <f t="shared" si="26"/>
        <v/>
      </c>
      <c r="AD64" s="19" t="str">
        <f t="shared" si="26"/>
        <v/>
      </c>
      <c r="AE64" s="19" t="str">
        <f t="shared" si="26"/>
        <v/>
      </c>
      <c r="AF64" s="20" t="str">
        <f t="shared" si="26"/>
        <v/>
      </c>
      <c r="AG64" s="18" t="str">
        <f t="shared" si="26"/>
        <v/>
      </c>
      <c r="AH64" s="19" t="str">
        <f t="shared" si="26"/>
        <v/>
      </c>
      <c r="AI64" s="19" t="str">
        <f t="shared" si="27"/>
        <v/>
      </c>
      <c r="AJ64" s="20" t="str">
        <f t="shared" si="27"/>
        <v/>
      </c>
      <c r="AK64" s="18" t="str">
        <f t="shared" si="27"/>
        <v/>
      </c>
      <c r="AL64" s="19" t="str">
        <f t="shared" si="27"/>
        <v/>
      </c>
      <c r="AM64" s="19" t="str">
        <f t="shared" si="27"/>
        <v/>
      </c>
      <c r="AN64" s="20" t="str">
        <f t="shared" si="27"/>
        <v/>
      </c>
      <c r="AO64" s="18" t="str">
        <f t="shared" si="27"/>
        <v/>
      </c>
      <c r="AP64" s="19" t="str">
        <f t="shared" si="27"/>
        <v/>
      </c>
      <c r="AQ64" s="19" t="str">
        <f t="shared" si="27"/>
        <v/>
      </c>
      <c r="AR64" s="20" t="str">
        <f t="shared" si="27"/>
        <v/>
      </c>
      <c r="AS64" s="18" t="str">
        <f t="shared" si="28"/>
        <v/>
      </c>
      <c r="AT64" s="19" t="str">
        <f t="shared" si="28"/>
        <v/>
      </c>
      <c r="AU64" s="19" t="str">
        <f t="shared" si="28"/>
        <v/>
      </c>
      <c r="AV64" s="20" t="str">
        <f t="shared" si="28"/>
        <v/>
      </c>
      <c r="AW64" s="18" t="str">
        <f t="shared" si="28"/>
        <v/>
      </c>
      <c r="AX64" s="19" t="str">
        <f t="shared" si="28"/>
        <v/>
      </c>
      <c r="AY64" s="19" t="str">
        <f t="shared" si="28"/>
        <v/>
      </c>
      <c r="AZ64" s="20" t="str">
        <f t="shared" si="28"/>
        <v/>
      </c>
      <c r="BA64" s="18" t="str">
        <f t="shared" si="28"/>
        <v/>
      </c>
      <c r="BB64" s="19" t="str">
        <f t="shared" si="28"/>
        <v/>
      </c>
      <c r="BC64" s="19" t="str">
        <f t="shared" si="29"/>
        <v/>
      </c>
      <c r="BD64" s="20" t="str">
        <f t="shared" si="29"/>
        <v/>
      </c>
      <c r="BE64" s="18" t="str">
        <f t="shared" si="29"/>
        <v/>
      </c>
      <c r="BF64" s="19" t="str">
        <f t="shared" si="29"/>
        <v/>
      </c>
      <c r="BG64" s="19" t="str">
        <f t="shared" si="29"/>
        <v/>
      </c>
      <c r="BH64" s="20" t="str">
        <f t="shared" si="29"/>
        <v/>
      </c>
      <c r="BI64" s="18" t="str">
        <f t="shared" si="29"/>
        <v/>
      </c>
      <c r="BJ64" s="19" t="str">
        <f t="shared" si="29"/>
        <v/>
      </c>
      <c r="BK64" s="19" t="str">
        <f t="shared" si="29"/>
        <v/>
      </c>
      <c r="BL64" s="20" t="str">
        <f t="shared" si="29"/>
        <v/>
      </c>
      <c r="BN64" s="54"/>
      <c r="BO64" s="55"/>
      <c r="BP64" s="5" t="str">
        <f>IFERROR(HLOOKUP($D64,希望シフト!$3:$24,BS56,0),"")</f>
        <v/>
      </c>
      <c r="BQ64" s="7" t="str">
        <f>IFERROR(HLOOKUP($D64,希望シフト!$3:$24,BS57,0),"")</f>
        <v/>
      </c>
    </row>
    <row r="65" spans="2:69">
      <c r="B65" s="1" t="str">
        <f>$C55&amp;"-"&amp;C65</f>
        <v>5-9</v>
      </c>
      <c r="C65" s="4">
        <v>9</v>
      </c>
      <c r="D65" s="2" t="str">
        <f>IFERROR(HLOOKUP($C55&amp;"-"&amp;C65,集計シート!$20:$22,2,0),"")</f>
        <v/>
      </c>
      <c r="E65" s="18" t="str">
        <f t="shared" si="24"/>
        <v/>
      </c>
      <c r="F65" s="19" t="str">
        <f t="shared" si="24"/>
        <v/>
      </c>
      <c r="G65" s="19" t="str">
        <f t="shared" si="24"/>
        <v/>
      </c>
      <c r="H65" s="20" t="str">
        <f t="shared" si="24"/>
        <v/>
      </c>
      <c r="I65" s="18" t="str">
        <f t="shared" si="24"/>
        <v/>
      </c>
      <c r="J65" s="19" t="str">
        <f t="shared" si="24"/>
        <v/>
      </c>
      <c r="K65" s="19" t="str">
        <f t="shared" si="24"/>
        <v/>
      </c>
      <c r="L65" s="20" t="str">
        <f t="shared" si="24"/>
        <v/>
      </c>
      <c r="M65" s="18" t="str">
        <f t="shared" si="24"/>
        <v/>
      </c>
      <c r="N65" s="19" t="str">
        <f t="shared" si="24"/>
        <v/>
      </c>
      <c r="O65" s="19" t="str">
        <f t="shared" si="25"/>
        <v/>
      </c>
      <c r="P65" s="20" t="str">
        <f t="shared" si="25"/>
        <v/>
      </c>
      <c r="Q65" s="18" t="str">
        <f t="shared" si="25"/>
        <v/>
      </c>
      <c r="R65" s="19" t="str">
        <f t="shared" si="25"/>
        <v/>
      </c>
      <c r="S65" s="19" t="str">
        <f t="shared" si="25"/>
        <v/>
      </c>
      <c r="T65" s="20" t="str">
        <f t="shared" si="25"/>
        <v/>
      </c>
      <c r="U65" s="18" t="str">
        <f t="shared" si="25"/>
        <v/>
      </c>
      <c r="V65" s="19" t="str">
        <f t="shared" si="25"/>
        <v/>
      </c>
      <c r="W65" s="19" t="str">
        <f t="shared" si="25"/>
        <v/>
      </c>
      <c r="X65" s="20" t="str">
        <f t="shared" si="25"/>
        <v/>
      </c>
      <c r="Y65" s="18" t="str">
        <f t="shared" si="26"/>
        <v/>
      </c>
      <c r="Z65" s="19" t="str">
        <f t="shared" si="26"/>
        <v/>
      </c>
      <c r="AA65" s="19" t="str">
        <f t="shared" si="26"/>
        <v/>
      </c>
      <c r="AB65" s="20" t="str">
        <f t="shared" si="26"/>
        <v/>
      </c>
      <c r="AC65" s="18" t="str">
        <f t="shared" si="26"/>
        <v/>
      </c>
      <c r="AD65" s="19" t="str">
        <f t="shared" si="26"/>
        <v/>
      </c>
      <c r="AE65" s="19" t="str">
        <f t="shared" si="26"/>
        <v/>
      </c>
      <c r="AF65" s="20" t="str">
        <f t="shared" si="26"/>
        <v/>
      </c>
      <c r="AG65" s="18" t="str">
        <f t="shared" si="26"/>
        <v/>
      </c>
      <c r="AH65" s="19" t="str">
        <f t="shared" si="26"/>
        <v/>
      </c>
      <c r="AI65" s="19" t="str">
        <f t="shared" si="27"/>
        <v/>
      </c>
      <c r="AJ65" s="20" t="str">
        <f t="shared" si="27"/>
        <v/>
      </c>
      <c r="AK65" s="18" t="str">
        <f t="shared" si="27"/>
        <v/>
      </c>
      <c r="AL65" s="19" t="str">
        <f t="shared" si="27"/>
        <v/>
      </c>
      <c r="AM65" s="19" t="str">
        <f t="shared" si="27"/>
        <v/>
      </c>
      <c r="AN65" s="20" t="str">
        <f t="shared" si="27"/>
        <v/>
      </c>
      <c r="AO65" s="18" t="str">
        <f t="shared" si="27"/>
        <v/>
      </c>
      <c r="AP65" s="19" t="str">
        <f t="shared" si="27"/>
        <v/>
      </c>
      <c r="AQ65" s="19" t="str">
        <f t="shared" si="27"/>
        <v/>
      </c>
      <c r="AR65" s="20" t="str">
        <f t="shared" si="27"/>
        <v/>
      </c>
      <c r="AS65" s="18" t="str">
        <f t="shared" si="28"/>
        <v/>
      </c>
      <c r="AT65" s="19" t="str">
        <f t="shared" si="28"/>
        <v/>
      </c>
      <c r="AU65" s="19" t="str">
        <f t="shared" si="28"/>
        <v/>
      </c>
      <c r="AV65" s="20" t="str">
        <f t="shared" si="28"/>
        <v/>
      </c>
      <c r="AW65" s="18" t="str">
        <f t="shared" si="28"/>
        <v/>
      </c>
      <c r="AX65" s="19" t="str">
        <f t="shared" si="28"/>
        <v/>
      </c>
      <c r="AY65" s="19" t="str">
        <f t="shared" si="28"/>
        <v/>
      </c>
      <c r="AZ65" s="20" t="str">
        <f t="shared" si="28"/>
        <v/>
      </c>
      <c r="BA65" s="18" t="str">
        <f t="shared" si="28"/>
        <v/>
      </c>
      <c r="BB65" s="19" t="str">
        <f t="shared" si="28"/>
        <v/>
      </c>
      <c r="BC65" s="19" t="str">
        <f t="shared" si="29"/>
        <v/>
      </c>
      <c r="BD65" s="20" t="str">
        <f t="shared" si="29"/>
        <v/>
      </c>
      <c r="BE65" s="18" t="str">
        <f t="shared" si="29"/>
        <v/>
      </c>
      <c r="BF65" s="19" t="str">
        <f t="shared" si="29"/>
        <v/>
      </c>
      <c r="BG65" s="19" t="str">
        <f t="shared" si="29"/>
        <v/>
      </c>
      <c r="BH65" s="20" t="str">
        <f t="shared" si="29"/>
        <v/>
      </c>
      <c r="BI65" s="18" t="str">
        <f t="shared" si="29"/>
        <v/>
      </c>
      <c r="BJ65" s="19" t="str">
        <f t="shared" si="29"/>
        <v/>
      </c>
      <c r="BK65" s="19" t="str">
        <f t="shared" si="29"/>
        <v/>
      </c>
      <c r="BL65" s="20" t="str">
        <f t="shared" si="29"/>
        <v/>
      </c>
      <c r="BN65" s="54"/>
      <c r="BO65" s="55"/>
      <c r="BP65" s="5" t="str">
        <f>IFERROR(HLOOKUP($D65,希望シフト!$3:$24,BS56,0),"")</f>
        <v/>
      </c>
      <c r="BQ65" s="7" t="str">
        <f>IFERROR(HLOOKUP($D65,希望シフト!$3:$24,BS57,0),"")</f>
        <v/>
      </c>
    </row>
    <row r="66" spans="2:69">
      <c r="B66" s="1" t="str">
        <f>$C55&amp;"-"&amp;C66</f>
        <v>5-10</v>
      </c>
      <c r="C66" s="4">
        <v>10</v>
      </c>
      <c r="D66" s="2" t="str">
        <f>IFERROR(HLOOKUP($C55&amp;"-"&amp;C66,集計シート!$20:$22,2,0),"")</f>
        <v/>
      </c>
      <c r="E66" s="18" t="str">
        <f t="shared" si="24"/>
        <v/>
      </c>
      <c r="F66" s="19" t="str">
        <f t="shared" si="24"/>
        <v/>
      </c>
      <c r="G66" s="19" t="str">
        <f t="shared" si="24"/>
        <v/>
      </c>
      <c r="H66" s="20" t="str">
        <f t="shared" si="24"/>
        <v/>
      </c>
      <c r="I66" s="18" t="str">
        <f t="shared" si="24"/>
        <v/>
      </c>
      <c r="J66" s="19" t="str">
        <f t="shared" si="24"/>
        <v/>
      </c>
      <c r="K66" s="19" t="str">
        <f t="shared" si="24"/>
        <v/>
      </c>
      <c r="L66" s="20" t="str">
        <f t="shared" si="24"/>
        <v/>
      </c>
      <c r="M66" s="18" t="str">
        <f t="shared" si="24"/>
        <v/>
      </c>
      <c r="N66" s="19" t="str">
        <f t="shared" si="24"/>
        <v/>
      </c>
      <c r="O66" s="19" t="str">
        <f t="shared" si="25"/>
        <v/>
      </c>
      <c r="P66" s="20" t="str">
        <f t="shared" si="25"/>
        <v/>
      </c>
      <c r="Q66" s="18" t="str">
        <f t="shared" si="25"/>
        <v/>
      </c>
      <c r="R66" s="19" t="str">
        <f t="shared" si="25"/>
        <v/>
      </c>
      <c r="S66" s="19" t="str">
        <f t="shared" si="25"/>
        <v/>
      </c>
      <c r="T66" s="20" t="str">
        <f t="shared" si="25"/>
        <v/>
      </c>
      <c r="U66" s="18" t="str">
        <f t="shared" si="25"/>
        <v/>
      </c>
      <c r="V66" s="19" t="str">
        <f t="shared" si="25"/>
        <v/>
      </c>
      <c r="W66" s="19" t="str">
        <f t="shared" si="25"/>
        <v/>
      </c>
      <c r="X66" s="20" t="str">
        <f t="shared" si="25"/>
        <v/>
      </c>
      <c r="Y66" s="18" t="str">
        <f t="shared" si="26"/>
        <v/>
      </c>
      <c r="Z66" s="19" t="str">
        <f t="shared" si="26"/>
        <v/>
      </c>
      <c r="AA66" s="19" t="str">
        <f t="shared" si="26"/>
        <v/>
      </c>
      <c r="AB66" s="20" t="str">
        <f t="shared" si="26"/>
        <v/>
      </c>
      <c r="AC66" s="18" t="str">
        <f t="shared" si="26"/>
        <v/>
      </c>
      <c r="AD66" s="19" t="str">
        <f t="shared" si="26"/>
        <v/>
      </c>
      <c r="AE66" s="19" t="str">
        <f t="shared" si="26"/>
        <v/>
      </c>
      <c r="AF66" s="20" t="str">
        <f t="shared" si="26"/>
        <v/>
      </c>
      <c r="AG66" s="18" t="str">
        <f t="shared" si="26"/>
        <v/>
      </c>
      <c r="AH66" s="19" t="str">
        <f t="shared" si="26"/>
        <v/>
      </c>
      <c r="AI66" s="19" t="str">
        <f t="shared" si="27"/>
        <v/>
      </c>
      <c r="AJ66" s="20" t="str">
        <f t="shared" si="27"/>
        <v/>
      </c>
      <c r="AK66" s="18" t="str">
        <f t="shared" si="27"/>
        <v/>
      </c>
      <c r="AL66" s="19" t="str">
        <f t="shared" si="27"/>
        <v/>
      </c>
      <c r="AM66" s="19" t="str">
        <f t="shared" si="27"/>
        <v/>
      </c>
      <c r="AN66" s="20" t="str">
        <f t="shared" si="27"/>
        <v/>
      </c>
      <c r="AO66" s="18" t="str">
        <f t="shared" si="27"/>
        <v/>
      </c>
      <c r="AP66" s="19" t="str">
        <f t="shared" si="27"/>
        <v/>
      </c>
      <c r="AQ66" s="19" t="str">
        <f t="shared" si="27"/>
        <v/>
      </c>
      <c r="AR66" s="20" t="str">
        <f t="shared" si="27"/>
        <v/>
      </c>
      <c r="AS66" s="18" t="str">
        <f t="shared" si="28"/>
        <v/>
      </c>
      <c r="AT66" s="19" t="str">
        <f t="shared" si="28"/>
        <v/>
      </c>
      <c r="AU66" s="19" t="str">
        <f t="shared" si="28"/>
        <v/>
      </c>
      <c r="AV66" s="20" t="str">
        <f t="shared" si="28"/>
        <v/>
      </c>
      <c r="AW66" s="18" t="str">
        <f t="shared" si="28"/>
        <v/>
      </c>
      <c r="AX66" s="19" t="str">
        <f t="shared" si="28"/>
        <v/>
      </c>
      <c r="AY66" s="19" t="str">
        <f t="shared" si="28"/>
        <v/>
      </c>
      <c r="AZ66" s="20" t="str">
        <f t="shared" si="28"/>
        <v/>
      </c>
      <c r="BA66" s="18" t="str">
        <f t="shared" si="28"/>
        <v/>
      </c>
      <c r="BB66" s="19" t="str">
        <f t="shared" si="28"/>
        <v/>
      </c>
      <c r="BC66" s="19" t="str">
        <f t="shared" si="29"/>
        <v/>
      </c>
      <c r="BD66" s="20" t="str">
        <f t="shared" si="29"/>
        <v/>
      </c>
      <c r="BE66" s="18" t="str">
        <f t="shared" si="29"/>
        <v/>
      </c>
      <c r="BF66" s="19" t="str">
        <f t="shared" si="29"/>
        <v/>
      </c>
      <c r="BG66" s="19" t="str">
        <f t="shared" si="29"/>
        <v/>
      </c>
      <c r="BH66" s="20" t="str">
        <f t="shared" si="29"/>
        <v/>
      </c>
      <c r="BI66" s="18" t="str">
        <f t="shared" si="29"/>
        <v/>
      </c>
      <c r="BJ66" s="19" t="str">
        <f t="shared" si="29"/>
        <v/>
      </c>
      <c r="BK66" s="19" t="str">
        <f t="shared" si="29"/>
        <v/>
      </c>
      <c r="BL66" s="20" t="str">
        <f t="shared" si="29"/>
        <v/>
      </c>
      <c r="BN66" s="54"/>
      <c r="BO66" s="55"/>
      <c r="BP66" s="5" t="str">
        <f>IFERROR(HLOOKUP($D66,希望シフト!$3:$24,BS56,0),"")</f>
        <v/>
      </c>
      <c r="BQ66" s="7" t="str">
        <f>IFERROR(HLOOKUP($D66,希望シフト!$3:$24,BS57,0),"")</f>
        <v/>
      </c>
    </row>
  </sheetData>
  <sheetProtection sheet="1" objects="1" scenarios="1"/>
  <mergeCells count="97">
    <mergeCell ref="Y56:AB56"/>
    <mergeCell ref="BA56:BD56"/>
    <mergeCell ref="BE56:BH56"/>
    <mergeCell ref="BI56:BL56"/>
    <mergeCell ref="AC56:AF56"/>
    <mergeCell ref="AG56:AJ56"/>
    <mergeCell ref="AK56:AN56"/>
    <mergeCell ref="AO56:AR56"/>
    <mergeCell ref="AS56:AV56"/>
    <mergeCell ref="AW56:AZ56"/>
    <mergeCell ref="E56:H56"/>
    <mergeCell ref="I56:L56"/>
    <mergeCell ref="M56:P56"/>
    <mergeCell ref="Q56:T56"/>
    <mergeCell ref="U56:X56"/>
    <mergeCell ref="D55:R55"/>
    <mergeCell ref="U55:BL55"/>
    <mergeCell ref="BN55:BO55"/>
    <mergeCell ref="BP55:BQ55"/>
    <mergeCell ref="BI43:BL43"/>
    <mergeCell ref="BP42:BQ42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N42:BO42"/>
    <mergeCell ref="AO43:AR43"/>
    <mergeCell ref="AS43:AV43"/>
    <mergeCell ref="AW43:AZ43"/>
    <mergeCell ref="BA43:BD43"/>
    <mergeCell ref="BE43:BH43"/>
    <mergeCell ref="D42:R42"/>
    <mergeCell ref="U42:BL42"/>
    <mergeCell ref="AC30:AF30"/>
    <mergeCell ref="AG30:AJ30"/>
    <mergeCell ref="AK30:AN30"/>
    <mergeCell ref="AO30:AR30"/>
    <mergeCell ref="AS30:AV30"/>
    <mergeCell ref="AW30:AZ30"/>
    <mergeCell ref="E30:H30"/>
    <mergeCell ref="I30:L30"/>
    <mergeCell ref="M30:P30"/>
    <mergeCell ref="Q30:T30"/>
    <mergeCell ref="U30:X30"/>
    <mergeCell ref="BE17:BH17"/>
    <mergeCell ref="D29:R29"/>
    <mergeCell ref="U29:BL29"/>
    <mergeCell ref="BN29:BO29"/>
    <mergeCell ref="BA17:BD17"/>
    <mergeCell ref="Y30:AB30"/>
    <mergeCell ref="BA30:BD30"/>
    <mergeCell ref="BE30:BH30"/>
    <mergeCell ref="BI30:BL30"/>
    <mergeCell ref="BP29:BQ29"/>
    <mergeCell ref="BI17:BL17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BN16:BO16"/>
    <mergeCell ref="AO17:AR17"/>
    <mergeCell ref="AS17:AV17"/>
    <mergeCell ref="AW17:AZ17"/>
    <mergeCell ref="D16:R16"/>
    <mergeCell ref="U16:BL16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BA4:BD4"/>
    <mergeCell ref="BE4:BH4"/>
    <mergeCell ref="BI4:BL4"/>
    <mergeCell ref="BN2:BO2"/>
    <mergeCell ref="BP2:BQ2"/>
    <mergeCell ref="D3:R3"/>
    <mergeCell ref="U3:BL3"/>
    <mergeCell ref="BN3:BO3"/>
    <mergeCell ref="BP3:BQ3"/>
  </mergeCells>
  <phoneticPr fontId="1"/>
  <conditionalFormatting sqref="E5:BL14 E18:BL27 E31:BL40 E44:BL53 E57:BL66">
    <cfRule type="expression" dxfId="8" priority="1">
      <formula>AND(E$1&gt;=$BN5,E$1&lt;$BO5)</formula>
    </cfRule>
    <cfRule type="expression" dxfId="7" priority="2">
      <formula>AND($BO5&gt;0,OR(E$1&lt;$BN5,E$1&gt;=$BO5))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102"/>
  <sheetViews>
    <sheetView showGridLines="0" zoomScaleNormal="100" workbookViewId="0">
      <pane ySplit="1" topLeftCell="A2" activePane="bottomLeft" state="frozen"/>
      <selection pane="bottomLeft" activeCell="B2" sqref="B2"/>
    </sheetView>
  </sheetViews>
  <sheetFormatPr defaultColWidth="9" defaultRowHeight="15"/>
  <cols>
    <col min="1" max="1" width="9" style="1"/>
    <col min="2" max="2" width="3" style="1" customWidth="1"/>
    <col min="3" max="3" width="11.09765625" style="1" customWidth="1"/>
    <col min="4" max="63" width="1.09765625" style="1" customWidth="1"/>
    <col min="64" max="64" width="2" style="1" customWidth="1"/>
    <col min="65" max="66" width="5.3984375" style="1" hidden="1" customWidth="1"/>
    <col min="67" max="16384" width="9" style="1"/>
  </cols>
  <sheetData>
    <row r="1" spans="1:66" ht="34.200000000000003">
      <c r="A1" s="44" t="s">
        <v>57</v>
      </c>
      <c r="B1" s="87">
        <v>1</v>
      </c>
      <c r="C1" s="83" t="str">
        <f>VLOOKUP(B1,希望シフト!$B$4:$C$14,2,0)&amp;"　週間シフト表"</f>
        <v>タピオカ店　週間シフト表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M1" s="1">
        <f>MATCH(BM3,'1日目'!$B$3:$BO$3,0)</f>
        <v>65</v>
      </c>
      <c r="BN1" s="1">
        <f>BM1+1</f>
        <v>66</v>
      </c>
    </row>
    <row r="2" spans="1:66" ht="9" customHeight="1">
      <c r="BM2" s="82" t="s">
        <v>48</v>
      </c>
      <c r="BN2" s="82"/>
    </row>
    <row r="3" spans="1:66" ht="22.5" customHeight="1">
      <c r="C3" s="81">
        <f>希望シフト!F4</f>
        <v>44186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M3" s="74" t="s">
        <v>46</v>
      </c>
      <c r="BN3" s="74"/>
    </row>
    <row r="4" spans="1:66">
      <c r="B4" s="4"/>
      <c r="C4" s="17" t="s">
        <v>3</v>
      </c>
      <c r="D4" s="76" t="s">
        <v>28</v>
      </c>
      <c r="E4" s="76"/>
      <c r="F4" s="76"/>
      <c r="G4" s="76"/>
      <c r="H4" s="76" t="s">
        <v>29</v>
      </c>
      <c r="I4" s="76"/>
      <c r="J4" s="76"/>
      <c r="K4" s="76"/>
      <c r="L4" s="76" t="s">
        <v>30</v>
      </c>
      <c r="M4" s="76"/>
      <c r="N4" s="76"/>
      <c r="O4" s="76"/>
      <c r="P4" s="76" t="s">
        <v>31</v>
      </c>
      <c r="Q4" s="76"/>
      <c r="R4" s="76"/>
      <c r="S4" s="76"/>
      <c r="T4" s="76" t="s">
        <v>32</v>
      </c>
      <c r="U4" s="76"/>
      <c r="V4" s="76"/>
      <c r="W4" s="76"/>
      <c r="X4" s="76" t="s">
        <v>33</v>
      </c>
      <c r="Y4" s="76"/>
      <c r="Z4" s="76"/>
      <c r="AA4" s="76"/>
      <c r="AB4" s="76" t="s">
        <v>34</v>
      </c>
      <c r="AC4" s="76"/>
      <c r="AD4" s="76"/>
      <c r="AE4" s="76"/>
      <c r="AF4" s="76" t="s">
        <v>42</v>
      </c>
      <c r="AG4" s="76"/>
      <c r="AH4" s="76"/>
      <c r="AI4" s="76"/>
      <c r="AJ4" s="76" t="s">
        <v>41</v>
      </c>
      <c r="AK4" s="76"/>
      <c r="AL4" s="76"/>
      <c r="AM4" s="76"/>
      <c r="AN4" s="76" t="s">
        <v>40</v>
      </c>
      <c r="AO4" s="76"/>
      <c r="AP4" s="76"/>
      <c r="AQ4" s="76"/>
      <c r="AR4" s="76" t="s">
        <v>39</v>
      </c>
      <c r="AS4" s="76"/>
      <c r="AT4" s="76"/>
      <c r="AU4" s="76"/>
      <c r="AV4" s="76" t="s">
        <v>38</v>
      </c>
      <c r="AW4" s="76"/>
      <c r="AX4" s="76"/>
      <c r="AY4" s="76"/>
      <c r="AZ4" s="76" t="s">
        <v>37</v>
      </c>
      <c r="BA4" s="76"/>
      <c r="BB4" s="76"/>
      <c r="BC4" s="76"/>
      <c r="BD4" s="76" t="s">
        <v>36</v>
      </c>
      <c r="BE4" s="76"/>
      <c r="BF4" s="76"/>
      <c r="BG4" s="76"/>
      <c r="BH4" s="76" t="s">
        <v>35</v>
      </c>
      <c r="BI4" s="76"/>
      <c r="BJ4" s="76"/>
      <c r="BK4" s="76"/>
      <c r="BM4" s="15" t="s">
        <v>5</v>
      </c>
      <c r="BN4" s="16" t="s">
        <v>45</v>
      </c>
    </row>
    <row r="5" spans="1:66" ht="15" customHeight="1">
      <c r="B5" s="4">
        <v>1</v>
      </c>
      <c r="C5" s="2" t="str">
        <f>VLOOKUP($B$1&amp;"-"&amp;$B5,'1日目'!$B:$BO,3,0)</f>
        <v>A子</v>
      </c>
      <c r="D5" s="5">
        <v>900</v>
      </c>
      <c r="E5" s="6">
        <v>915</v>
      </c>
      <c r="F5" s="6">
        <v>930</v>
      </c>
      <c r="G5" s="7">
        <v>945</v>
      </c>
      <c r="H5" s="5">
        <v>1000</v>
      </c>
      <c r="I5" s="6">
        <v>1015</v>
      </c>
      <c r="J5" s="6">
        <v>1030</v>
      </c>
      <c r="K5" s="7">
        <v>1045</v>
      </c>
      <c r="L5" s="5">
        <v>1100</v>
      </c>
      <c r="M5" s="6">
        <v>1115</v>
      </c>
      <c r="N5" s="6">
        <v>1130</v>
      </c>
      <c r="O5" s="7">
        <v>1145</v>
      </c>
      <c r="P5" s="5">
        <v>1200</v>
      </c>
      <c r="Q5" s="6">
        <v>1215</v>
      </c>
      <c r="R5" s="6">
        <v>1230</v>
      </c>
      <c r="S5" s="7">
        <v>1245</v>
      </c>
      <c r="T5" s="5">
        <v>1300</v>
      </c>
      <c r="U5" s="6">
        <v>1315</v>
      </c>
      <c r="V5" s="6">
        <v>1330</v>
      </c>
      <c r="W5" s="7">
        <v>1345</v>
      </c>
      <c r="X5" s="5">
        <v>1400</v>
      </c>
      <c r="Y5" s="6">
        <v>1415</v>
      </c>
      <c r="Z5" s="6">
        <v>1430</v>
      </c>
      <c r="AA5" s="7">
        <v>1445</v>
      </c>
      <c r="AB5" s="5">
        <v>1500</v>
      </c>
      <c r="AC5" s="6">
        <v>1515</v>
      </c>
      <c r="AD5" s="6">
        <v>1530</v>
      </c>
      <c r="AE5" s="7">
        <v>1545</v>
      </c>
      <c r="AF5" s="5">
        <v>1600</v>
      </c>
      <c r="AG5" s="6">
        <v>1615</v>
      </c>
      <c r="AH5" s="6">
        <v>1630</v>
      </c>
      <c r="AI5" s="7">
        <v>1645</v>
      </c>
      <c r="AJ5" s="5">
        <v>1700</v>
      </c>
      <c r="AK5" s="6">
        <v>1715</v>
      </c>
      <c r="AL5" s="6">
        <v>1730</v>
      </c>
      <c r="AM5" s="7">
        <v>1745</v>
      </c>
      <c r="AN5" s="5">
        <v>1800</v>
      </c>
      <c r="AO5" s="6">
        <v>1815</v>
      </c>
      <c r="AP5" s="6">
        <v>1830</v>
      </c>
      <c r="AQ5" s="7">
        <v>1845</v>
      </c>
      <c r="AR5" s="5">
        <v>1900</v>
      </c>
      <c r="AS5" s="6">
        <v>1915</v>
      </c>
      <c r="AT5" s="6">
        <v>1930</v>
      </c>
      <c r="AU5" s="7">
        <v>1945</v>
      </c>
      <c r="AV5" s="5">
        <v>2000</v>
      </c>
      <c r="AW5" s="6">
        <v>2015</v>
      </c>
      <c r="AX5" s="6">
        <v>2030</v>
      </c>
      <c r="AY5" s="7">
        <v>2045</v>
      </c>
      <c r="AZ5" s="5">
        <v>2100</v>
      </c>
      <c r="BA5" s="6">
        <v>2115</v>
      </c>
      <c r="BB5" s="6">
        <v>2130</v>
      </c>
      <c r="BC5" s="7">
        <v>2145</v>
      </c>
      <c r="BD5" s="5">
        <v>2200</v>
      </c>
      <c r="BE5" s="6">
        <v>2215</v>
      </c>
      <c r="BF5" s="6">
        <v>2230</v>
      </c>
      <c r="BG5" s="7">
        <v>2245</v>
      </c>
      <c r="BH5" s="5">
        <v>2300</v>
      </c>
      <c r="BI5" s="6">
        <v>2315</v>
      </c>
      <c r="BJ5" s="6">
        <v>2330</v>
      </c>
      <c r="BK5" s="7">
        <v>2345</v>
      </c>
      <c r="BM5" s="13">
        <f>VLOOKUP($B$1&amp;"-"&amp;$B5,'1日目'!$B:$BO,BM$1,0)</f>
        <v>900</v>
      </c>
      <c r="BN5" s="14">
        <f>VLOOKUP($B$1&amp;"-"&amp;$B5,'1日目'!$B:$BO,BN$1,0)</f>
        <v>1630</v>
      </c>
    </row>
    <row r="6" spans="1:66" ht="15" customHeight="1">
      <c r="B6" s="4">
        <v>2</v>
      </c>
      <c r="C6" s="2" t="str">
        <f>VLOOKUP($B$1&amp;"-"&amp;$B6,'1日目'!$B:$BO,3,0)</f>
        <v>B子</v>
      </c>
      <c r="D6" s="5">
        <v>900</v>
      </c>
      <c r="E6" s="6">
        <v>915</v>
      </c>
      <c r="F6" s="6">
        <v>930</v>
      </c>
      <c r="G6" s="7">
        <v>945</v>
      </c>
      <c r="H6" s="5">
        <v>1000</v>
      </c>
      <c r="I6" s="6">
        <v>1015</v>
      </c>
      <c r="J6" s="6">
        <v>1030</v>
      </c>
      <c r="K6" s="7">
        <v>1045</v>
      </c>
      <c r="L6" s="5">
        <v>1100</v>
      </c>
      <c r="M6" s="6">
        <v>1115</v>
      </c>
      <c r="N6" s="6">
        <v>1130</v>
      </c>
      <c r="O6" s="7">
        <v>1145</v>
      </c>
      <c r="P6" s="5">
        <v>1200</v>
      </c>
      <c r="Q6" s="6">
        <v>1215</v>
      </c>
      <c r="R6" s="6">
        <v>1230</v>
      </c>
      <c r="S6" s="7">
        <v>1245</v>
      </c>
      <c r="T6" s="5">
        <v>1300</v>
      </c>
      <c r="U6" s="6">
        <v>1315</v>
      </c>
      <c r="V6" s="6">
        <v>1330</v>
      </c>
      <c r="W6" s="7">
        <v>1345</v>
      </c>
      <c r="X6" s="5">
        <v>1400</v>
      </c>
      <c r="Y6" s="6">
        <v>1415</v>
      </c>
      <c r="Z6" s="6">
        <v>1430</v>
      </c>
      <c r="AA6" s="7">
        <v>1445</v>
      </c>
      <c r="AB6" s="5">
        <v>1500</v>
      </c>
      <c r="AC6" s="6">
        <v>1515</v>
      </c>
      <c r="AD6" s="6">
        <v>1530</v>
      </c>
      <c r="AE6" s="7">
        <v>1545</v>
      </c>
      <c r="AF6" s="5">
        <v>1600</v>
      </c>
      <c r="AG6" s="6">
        <v>1615</v>
      </c>
      <c r="AH6" s="6">
        <v>1630</v>
      </c>
      <c r="AI6" s="7">
        <v>1645</v>
      </c>
      <c r="AJ6" s="5">
        <v>1700</v>
      </c>
      <c r="AK6" s="6">
        <v>1715</v>
      </c>
      <c r="AL6" s="6">
        <v>1730</v>
      </c>
      <c r="AM6" s="7">
        <v>1745</v>
      </c>
      <c r="AN6" s="5">
        <v>1800</v>
      </c>
      <c r="AO6" s="6">
        <v>1815</v>
      </c>
      <c r="AP6" s="6">
        <v>1830</v>
      </c>
      <c r="AQ6" s="7">
        <v>1845</v>
      </c>
      <c r="AR6" s="5">
        <v>1900</v>
      </c>
      <c r="AS6" s="6">
        <v>1915</v>
      </c>
      <c r="AT6" s="6">
        <v>1930</v>
      </c>
      <c r="AU6" s="7">
        <v>1945</v>
      </c>
      <c r="AV6" s="5">
        <v>2000</v>
      </c>
      <c r="AW6" s="6">
        <v>2015</v>
      </c>
      <c r="AX6" s="6">
        <v>2030</v>
      </c>
      <c r="AY6" s="7">
        <v>2045</v>
      </c>
      <c r="AZ6" s="5">
        <v>2100</v>
      </c>
      <c r="BA6" s="6">
        <v>2115</v>
      </c>
      <c r="BB6" s="6">
        <v>2130</v>
      </c>
      <c r="BC6" s="7">
        <v>2145</v>
      </c>
      <c r="BD6" s="5">
        <v>2200</v>
      </c>
      <c r="BE6" s="6">
        <v>2215</v>
      </c>
      <c r="BF6" s="6">
        <v>2230</v>
      </c>
      <c r="BG6" s="7">
        <v>2245</v>
      </c>
      <c r="BH6" s="5">
        <v>2300</v>
      </c>
      <c r="BI6" s="6">
        <v>2315</v>
      </c>
      <c r="BJ6" s="6">
        <v>2330</v>
      </c>
      <c r="BK6" s="7">
        <v>2345</v>
      </c>
      <c r="BM6" s="9">
        <f>VLOOKUP($B$1&amp;"-"&amp;$B6,'1日目'!$B:$BO,BM$1,0)</f>
        <v>1800</v>
      </c>
      <c r="BN6" s="10">
        <f>VLOOKUP($B$1&amp;"-"&amp;$B6,'1日目'!$B:$BO,BN$1,0)</f>
        <v>2300</v>
      </c>
    </row>
    <row r="7" spans="1:66" ht="15" customHeight="1">
      <c r="B7" s="4">
        <v>3</v>
      </c>
      <c r="C7" s="2" t="str">
        <f>VLOOKUP($B$1&amp;"-"&amp;$B7,'1日目'!$B:$BO,3,0)</f>
        <v>C太郎</v>
      </c>
      <c r="D7" s="5">
        <v>900</v>
      </c>
      <c r="E7" s="6">
        <v>915</v>
      </c>
      <c r="F7" s="6">
        <v>930</v>
      </c>
      <c r="G7" s="7">
        <v>945</v>
      </c>
      <c r="H7" s="5">
        <v>1000</v>
      </c>
      <c r="I7" s="6">
        <v>1015</v>
      </c>
      <c r="J7" s="6">
        <v>1030</v>
      </c>
      <c r="K7" s="7">
        <v>1045</v>
      </c>
      <c r="L7" s="5">
        <v>1100</v>
      </c>
      <c r="M7" s="6">
        <v>1115</v>
      </c>
      <c r="N7" s="6">
        <v>1130</v>
      </c>
      <c r="O7" s="7">
        <v>1145</v>
      </c>
      <c r="P7" s="5">
        <v>1200</v>
      </c>
      <c r="Q7" s="6">
        <v>1215</v>
      </c>
      <c r="R7" s="6">
        <v>1230</v>
      </c>
      <c r="S7" s="7">
        <v>1245</v>
      </c>
      <c r="T7" s="5">
        <v>1300</v>
      </c>
      <c r="U7" s="6">
        <v>1315</v>
      </c>
      <c r="V7" s="6">
        <v>1330</v>
      </c>
      <c r="W7" s="7">
        <v>1345</v>
      </c>
      <c r="X7" s="5">
        <v>1400</v>
      </c>
      <c r="Y7" s="6">
        <v>1415</v>
      </c>
      <c r="Z7" s="6">
        <v>1430</v>
      </c>
      <c r="AA7" s="7">
        <v>1445</v>
      </c>
      <c r="AB7" s="5">
        <v>1500</v>
      </c>
      <c r="AC7" s="6">
        <v>1515</v>
      </c>
      <c r="AD7" s="6">
        <v>1530</v>
      </c>
      <c r="AE7" s="7">
        <v>1545</v>
      </c>
      <c r="AF7" s="5">
        <v>1600</v>
      </c>
      <c r="AG7" s="6">
        <v>1615</v>
      </c>
      <c r="AH7" s="6">
        <v>1630</v>
      </c>
      <c r="AI7" s="7">
        <v>1645</v>
      </c>
      <c r="AJ7" s="5">
        <v>1700</v>
      </c>
      <c r="AK7" s="6">
        <v>1715</v>
      </c>
      <c r="AL7" s="6">
        <v>1730</v>
      </c>
      <c r="AM7" s="7">
        <v>1745</v>
      </c>
      <c r="AN7" s="5">
        <v>1800</v>
      </c>
      <c r="AO7" s="6">
        <v>1815</v>
      </c>
      <c r="AP7" s="6">
        <v>1830</v>
      </c>
      <c r="AQ7" s="7">
        <v>1845</v>
      </c>
      <c r="AR7" s="5">
        <v>1900</v>
      </c>
      <c r="AS7" s="6">
        <v>1915</v>
      </c>
      <c r="AT7" s="6">
        <v>1930</v>
      </c>
      <c r="AU7" s="7">
        <v>1945</v>
      </c>
      <c r="AV7" s="5">
        <v>2000</v>
      </c>
      <c r="AW7" s="6">
        <v>2015</v>
      </c>
      <c r="AX7" s="6">
        <v>2030</v>
      </c>
      <c r="AY7" s="7">
        <v>2045</v>
      </c>
      <c r="AZ7" s="5">
        <v>2100</v>
      </c>
      <c r="BA7" s="6">
        <v>2115</v>
      </c>
      <c r="BB7" s="6">
        <v>2130</v>
      </c>
      <c r="BC7" s="7">
        <v>2145</v>
      </c>
      <c r="BD7" s="5">
        <v>2200</v>
      </c>
      <c r="BE7" s="6">
        <v>2215</v>
      </c>
      <c r="BF7" s="6">
        <v>2230</v>
      </c>
      <c r="BG7" s="7">
        <v>2245</v>
      </c>
      <c r="BH7" s="5">
        <v>2300</v>
      </c>
      <c r="BI7" s="6">
        <v>2315</v>
      </c>
      <c r="BJ7" s="6">
        <v>2330</v>
      </c>
      <c r="BK7" s="7">
        <v>2345</v>
      </c>
      <c r="BM7" s="9">
        <f>VLOOKUP($B$1&amp;"-"&amp;$B7,'1日目'!$B:$BO,BM$1,0)</f>
        <v>0</v>
      </c>
      <c r="BN7" s="10">
        <f>VLOOKUP($B$1&amp;"-"&amp;$B7,'1日目'!$B:$BO,BN$1,0)</f>
        <v>0</v>
      </c>
    </row>
    <row r="8" spans="1:66" ht="15" customHeight="1">
      <c r="B8" s="4">
        <v>4</v>
      </c>
      <c r="C8" s="2" t="str">
        <f>VLOOKUP($B$1&amp;"-"&amp;$B8,'1日目'!$B:$BO,3,0)</f>
        <v>7太郎</v>
      </c>
      <c r="D8" s="5">
        <v>900</v>
      </c>
      <c r="E8" s="6">
        <v>915</v>
      </c>
      <c r="F8" s="6">
        <v>930</v>
      </c>
      <c r="G8" s="7">
        <v>945</v>
      </c>
      <c r="H8" s="5">
        <v>1000</v>
      </c>
      <c r="I8" s="6">
        <v>1015</v>
      </c>
      <c r="J8" s="6">
        <v>1030</v>
      </c>
      <c r="K8" s="7">
        <v>1045</v>
      </c>
      <c r="L8" s="5">
        <v>1100</v>
      </c>
      <c r="M8" s="6">
        <v>1115</v>
      </c>
      <c r="N8" s="6">
        <v>1130</v>
      </c>
      <c r="O8" s="7">
        <v>1145</v>
      </c>
      <c r="P8" s="5">
        <v>1200</v>
      </c>
      <c r="Q8" s="6">
        <v>1215</v>
      </c>
      <c r="R8" s="6">
        <v>1230</v>
      </c>
      <c r="S8" s="7">
        <v>1245</v>
      </c>
      <c r="T8" s="5">
        <v>1300</v>
      </c>
      <c r="U8" s="6">
        <v>1315</v>
      </c>
      <c r="V8" s="6">
        <v>1330</v>
      </c>
      <c r="W8" s="7">
        <v>1345</v>
      </c>
      <c r="X8" s="5">
        <v>1400</v>
      </c>
      <c r="Y8" s="6">
        <v>1415</v>
      </c>
      <c r="Z8" s="6">
        <v>1430</v>
      </c>
      <c r="AA8" s="7">
        <v>1445</v>
      </c>
      <c r="AB8" s="5">
        <v>1500</v>
      </c>
      <c r="AC8" s="6">
        <v>1515</v>
      </c>
      <c r="AD8" s="6">
        <v>1530</v>
      </c>
      <c r="AE8" s="7">
        <v>1545</v>
      </c>
      <c r="AF8" s="5">
        <v>1600</v>
      </c>
      <c r="AG8" s="6">
        <v>1615</v>
      </c>
      <c r="AH8" s="6">
        <v>1630</v>
      </c>
      <c r="AI8" s="7">
        <v>1645</v>
      </c>
      <c r="AJ8" s="5">
        <v>1700</v>
      </c>
      <c r="AK8" s="6">
        <v>1715</v>
      </c>
      <c r="AL8" s="6">
        <v>1730</v>
      </c>
      <c r="AM8" s="7">
        <v>1745</v>
      </c>
      <c r="AN8" s="5">
        <v>1800</v>
      </c>
      <c r="AO8" s="6">
        <v>1815</v>
      </c>
      <c r="AP8" s="6">
        <v>1830</v>
      </c>
      <c r="AQ8" s="7">
        <v>1845</v>
      </c>
      <c r="AR8" s="5">
        <v>1900</v>
      </c>
      <c r="AS8" s="6">
        <v>1915</v>
      </c>
      <c r="AT8" s="6">
        <v>1930</v>
      </c>
      <c r="AU8" s="7">
        <v>1945</v>
      </c>
      <c r="AV8" s="5">
        <v>2000</v>
      </c>
      <c r="AW8" s="6">
        <v>2015</v>
      </c>
      <c r="AX8" s="6">
        <v>2030</v>
      </c>
      <c r="AY8" s="7">
        <v>2045</v>
      </c>
      <c r="AZ8" s="5">
        <v>2100</v>
      </c>
      <c r="BA8" s="6">
        <v>2115</v>
      </c>
      <c r="BB8" s="6">
        <v>2130</v>
      </c>
      <c r="BC8" s="7">
        <v>2145</v>
      </c>
      <c r="BD8" s="5">
        <v>2200</v>
      </c>
      <c r="BE8" s="6">
        <v>2215</v>
      </c>
      <c r="BF8" s="6">
        <v>2230</v>
      </c>
      <c r="BG8" s="7">
        <v>2245</v>
      </c>
      <c r="BH8" s="5">
        <v>2300</v>
      </c>
      <c r="BI8" s="6">
        <v>2315</v>
      </c>
      <c r="BJ8" s="6">
        <v>2330</v>
      </c>
      <c r="BK8" s="7">
        <v>2345</v>
      </c>
      <c r="BM8" s="9">
        <f>VLOOKUP($B$1&amp;"-"&amp;$B8,'1日目'!$B:$BO,BM$1,0)</f>
        <v>0</v>
      </c>
      <c r="BN8" s="10">
        <f>VLOOKUP($B$1&amp;"-"&amp;$B8,'1日目'!$B:$BO,BN$1,0)</f>
        <v>0</v>
      </c>
    </row>
    <row r="9" spans="1:66" ht="15" customHeight="1">
      <c r="B9" s="4">
        <v>5</v>
      </c>
      <c r="C9" s="2" t="str">
        <f>VLOOKUP($B$1&amp;"-"&amp;$B9,'1日目'!$B:$BO,3,0)</f>
        <v/>
      </c>
      <c r="D9" s="5">
        <v>900</v>
      </c>
      <c r="E9" s="6">
        <v>915</v>
      </c>
      <c r="F9" s="6">
        <v>930</v>
      </c>
      <c r="G9" s="7">
        <v>945</v>
      </c>
      <c r="H9" s="5">
        <v>1000</v>
      </c>
      <c r="I9" s="6">
        <v>1015</v>
      </c>
      <c r="J9" s="6">
        <v>1030</v>
      </c>
      <c r="K9" s="7">
        <v>1045</v>
      </c>
      <c r="L9" s="5">
        <v>1100</v>
      </c>
      <c r="M9" s="6">
        <v>1115</v>
      </c>
      <c r="N9" s="6">
        <v>1130</v>
      </c>
      <c r="O9" s="7">
        <v>1145</v>
      </c>
      <c r="P9" s="5">
        <v>1200</v>
      </c>
      <c r="Q9" s="6">
        <v>1215</v>
      </c>
      <c r="R9" s="6">
        <v>1230</v>
      </c>
      <c r="S9" s="7">
        <v>1245</v>
      </c>
      <c r="T9" s="5">
        <v>1300</v>
      </c>
      <c r="U9" s="6">
        <v>1315</v>
      </c>
      <c r="V9" s="6">
        <v>1330</v>
      </c>
      <c r="W9" s="7">
        <v>1345</v>
      </c>
      <c r="X9" s="5">
        <v>1400</v>
      </c>
      <c r="Y9" s="6">
        <v>1415</v>
      </c>
      <c r="Z9" s="6">
        <v>1430</v>
      </c>
      <c r="AA9" s="7">
        <v>1445</v>
      </c>
      <c r="AB9" s="5">
        <v>1500</v>
      </c>
      <c r="AC9" s="6">
        <v>1515</v>
      </c>
      <c r="AD9" s="6">
        <v>1530</v>
      </c>
      <c r="AE9" s="7">
        <v>1545</v>
      </c>
      <c r="AF9" s="5">
        <v>1600</v>
      </c>
      <c r="AG9" s="6">
        <v>1615</v>
      </c>
      <c r="AH9" s="6">
        <v>1630</v>
      </c>
      <c r="AI9" s="7">
        <v>1645</v>
      </c>
      <c r="AJ9" s="5">
        <v>1700</v>
      </c>
      <c r="AK9" s="6">
        <v>1715</v>
      </c>
      <c r="AL9" s="6">
        <v>1730</v>
      </c>
      <c r="AM9" s="7">
        <v>1745</v>
      </c>
      <c r="AN9" s="5">
        <v>1800</v>
      </c>
      <c r="AO9" s="6">
        <v>1815</v>
      </c>
      <c r="AP9" s="6">
        <v>1830</v>
      </c>
      <c r="AQ9" s="7">
        <v>1845</v>
      </c>
      <c r="AR9" s="5">
        <v>1900</v>
      </c>
      <c r="AS9" s="6">
        <v>1915</v>
      </c>
      <c r="AT9" s="6">
        <v>1930</v>
      </c>
      <c r="AU9" s="7">
        <v>1945</v>
      </c>
      <c r="AV9" s="5">
        <v>2000</v>
      </c>
      <c r="AW9" s="6">
        <v>2015</v>
      </c>
      <c r="AX9" s="6">
        <v>2030</v>
      </c>
      <c r="AY9" s="7">
        <v>2045</v>
      </c>
      <c r="AZ9" s="5">
        <v>2100</v>
      </c>
      <c r="BA9" s="6">
        <v>2115</v>
      </c>
      <c r="BB9" s="6">
        <v>2130</v>
      </c>
      <c r="BC9" s="7">
        <v>2145</v>
      </c>
      <c r="BD9" s="5">
        <v>2200</v>
      </c>
      <c r="BE9" s="6">
        <v>2215</v>
      </c>
      <c r="BF9" s="6">
        <v>2230</v>
      </c>
      <c r="BG9" s="7">
        <v>2245</v>
      </c>
      <c r="BH9" s="5">
        <v>2300</v>
      </c>
      <c r="BI9" s="6">
        <v>2315</v>
      </c>
      <c r="BJ9" s="6">
        <v>2330</v>
      </c>
      <c r="BK9" s="7">
        <v>2345</v>
      </c>
      <c r="BM9" s="9">
        <f>VLOOKUP($B$1&amp;"-"&amp;$B9,'1日目'!$B:$BO,BM$1,0)</f>
        <v>0</v>
      </c>
      <c r="BN9" s="10">
        <f>VLOOKUP($B$1&amp;"-"&amp;$B9,'1日目'!$B:$BO,BN$1,0)</f>
        <v>0</v>
      </c>
    </row>
    <row r="10" spans="1:66" ht="15" customHeight="1">
      <c r="B10" s="4">
        <v>6</v>
      </c>
      <c r="C10" s="2" t="str">
        <f>VLOOKUP($B$1&amp;"-"&amp;$B10,'1日目'!$B:$BO,3,0)</f>
        <v/>
      </c>
      <c r="D10" s="5">
        <v>900</v>
      </c>
      <c r="E10" s="6">
        <v>915</v>
      </c>
      <c r="F10" s="6">
        <v>930</v>
      </c>
      <c r="G10" s="7">
        <v>945</v>
      </c>
      <c r="H10" s="5">
        <v>1000</v>
      </c>
      <c r="I10" s="6">
        <v>1015</v>
      </c>
      <c r="J10" s="6">
        <v>1030</v>
      </c>
      <c r="K10" s="7">
        <v>1045</v>
      </c>
      <c r="L10" s="5">
        <v>1100</v>
      </c>
      <c r="M10" s="6">
        <v>1115</v>
      </c>
      <c r="N10" s="6">
        <v>1130</v>
      </c>
      <c r="O10" s="7">
        <v>1145</v>
      </c>
      <c r="P10" s="5">
        <v>1200</v>
      </c>
      <c r="Q10" s="6">
        <v>1215</v>
      </c>
      <c r="R10" s="6">
        <v>1230</v>
      </c>
      <c r="S10" s="7">
        <v>1245</v>
      </c>
      <c r="T10" s="5">
        <v>1300</v>
      </c>
      <c r="U10" s="6">
        <v>1315</v>
      </c>
      <c r="V10" s="6">
        <v>1330</v>
      </c>
      <c r="W10" s="7">
        <v>1345</v>
      </c>
      <c r="X10" s="5">
        <v>1400</v>
      </c>
      <c r="Y10" s="6">
        <v>1415</v>
      </c>
      <c r="Z10" s="6">
        <v>1430</v>
      </c>
      <c r="AA10" s="7">
        <v>1445</v>
      </c>
      <c r="AB10" s="5">
        <v>1500</v>
      </c>
      <c r="AC10" s="6">
        <v>1515</v>
      </c>
      <c r="AD10" s="6">
        <v>1530</v>
      </c>
      <c r="AE10" s="7">
        <v>1545</v>
      </c>
      <c r="AF10" s="5">
        <v>1600</v>
      </c>
      <c r="AG10" s="6">
        <v>1615</v>
      </c>
      <c r="AH10" s="6">
        <v>1630</v>
      </c>
      <c r="AI10" s="7">
        <v>1645</v>
      </c>
      <c r="AJ10" s="5">
        <v>1700</v>
      </c>
      <c r="AK10" s="6">
        <v>1715</v>
      </c>
      <c r="AL10" s="6">
        <v>1730</v>
      </c>
      <c r="AM10" s="7">
        <v>1745</v>
      </c>
      <c r="AN10" s="5">
        <v>1800</v>
      </c>
      <c r="AO10" s="6">
        <v>1815</v>
      </c>
      <c r="AP10" s="6">
        <v>1830</v>
      </c>
      <c r="AQ10" s="7">
        <v>1845</v>
      </c>
      <c r="AR10" s="5">
        <v>1900</v>
      </c>
      <c r="AS10" s="6">
        <v>1915</v>
      </c>
      <c r="AT10" s="6">
        <v>1930</v>
      </c>
      <c r="AU10" s="7">
        <v>1945</v>
      </c>
      <c r="AV10" s="5">
        <v>2000</v>
      </c>
      <c r="AW10" s="6">
        <v>2015</v>
      </c>
      <c r="AX10" s="6">
        <v>2030</v>
      </c>
      <c r="AY10" s="7">
        <v>2045</v>
      </c>
      <c r="AZ10" s="5">
        <v>2100</v>
      </c>
      <c r="BA10" s="6">
        <v>2115</v>
      </c>
      <c r="BB10" s="6">
        <v>2130</v>
      </c>
      <c r="BC10" s="7">
        <v>2145</v>
      </c>
      <c r="BD10" s="5">
        <v>2200</v>
      </c>
      <c r="BE10" s="6">
        <v>2215</v>
      </c>
      <c r="BF10" s="6">
        <v>2230</v>
      </c>
      <c r="BG10" s="7">
        <v>2245</v>
      </c>
      <c r="BH10" s="5">
        <v>2300</v>
      </c>
      <c r="BI10" s="6">
        <v>2315</v>
      </c>
      <c r="BJ10" s="6">
        <v>2330</v>
      </c>
      <c r="BK10" s="7">
        <v>2345</v>
      </c>
      <c r="BM10" s="9">
        <f>VLOOKUP($B$1&amp;"-"&amp;$B10,'1日目'!$B:$BO,BM$1,0)</f>
        <v>0</v>
      </c>
      <c r="BN10" s="10">
        <f>VLOOKUP($B$1&amp;"-"&amp;$B10,'1日目'!$B:$BO,BN$1,0)</f>
        <v>0</v>
      </c>
    </row>
    <row r="11" spans="1:66" ht="15" customHeight="1">
      <c r="B11" s="4">
        <v>7</v>
      </c>
      <c r="C11" s="2" t="str">
        <f>VLOOKUP($B$1&amp;"-"&amp;$B11,'1日目'!$B:$BO,3,0)</f>
        <v/>
      </c>
      <c r="D11" s="5">
        <v>900</v>
      </c>
      <c r="E11" s="6">
        <v>915</v>
      </c>
      <c r="F11" s="6">
        <v>930</v>
      </c>
      <c r="G11" s="7">
        <v>945</v>
      </c>
      <c r="H11" s="5">
        <v>1000</v>
      </c>
      <c r="I11" s="6">
        <v>1015</v>
      </c>
      <c r="J11" s="6">
        <v>1030</v>
      </c>
      <c r="K11" s="7">
        <v>1045</v>
      </c>
      <c r="L11" s="5">
        <v>1100</v>
      </c>
      <c r="M11" s="6">
        <v>1115</v>
      </c>
      <c r="N11" s="6">
        <v>1130</v>
      </c>
      <c r="O11" s="7">
        <v>1145</v>
      </c>
      <c r="P11" s="5">
        <v>1200</v>
      </c>
      <c r="Q11" s="6">
        <v>1215</v>
      </c>
      <c r="R11" s="6">
        <v>1230</v>
      </c>
      <c r="S11" s="7">
        <v>1245</v>
      </c>
      <c r="T11" s="5">
        <v>1300</v>
      </c>
      <c r="U11" s="6">
        <v>1315</v>
      </c>
      <c r="V11" s="6">
        <v>1330</v>
      </c>
      <c r="W11" s="7">
        <v>1345</v>
      </c>
      <c r="X11" s="5">
        <v>1400</v>
      </c>
      <c r="Y11" s="6">
        <v>1415</v>
      </c>
      <c r="Z11" s="6">
        <v>1430</v>
      </c>
      <c r="AA11" s="7">
        <v>1445</v>
      </c>
      <c r="AB11" s="5">
        <v>1500</v>
      </c>
      <c r="AC11" s="6">
        <v>1515</v>
      </c>
      <c r="AD11" s="6">
        <v>1530</v>
      </c>
      <c r="AE11" s="7">
        <v>1545</v>
      </c>
      <c r="AF11" s="5">
        <v>1600</v>
      </c>
      <c r="AG11" s="6">
        <v>1615</v>
      </c>
      <c r="AH11" s="6">
        <v>1630</v>
      </c>
      <c r="AI11" s="7">
        <v>1645</v>
      </c>
      <c r="AJ11" s="5">
        <v>1700</v>
      </c>
      <c r="AK11" s="6">
        <v>1715</v>
      </c>
      <c r="AL11" s="6">
        <v>1730</v>
      </c>
      <c r="AM11" s="7">
        <v>1745</v>
      </c>
      <c r="AN11" s="5">
        <v>1800</v>
      </c>
      <c r="AO11" s="6">
        <v>1815</v>
      </c>
      <c r="AP11" s="6">
        <v>1830</v>
      </c>
      <c r="AQ11" s="7">
        <v>1845</v>
      </c>
      <c r="AR11" s="5">
        <v>1900</v>
      </c>
      <c r="AS11" s="6">
        <v>1915</v>
      </c>
      <c r="AT11" s="6">
        <v>1930</v>
      </c>
      <c r="AU11" s="7">
        <v>1945</v>
      </c>
      <c r="AV11" s="5">
        <v>2000</v>
      </c>
      <c r="AW11" s="6">
        <v>2015</v>
      </c>
      <c r="AX11" s="6">
        <v>2030</v>
      </c>
      <c r="AY11" s="7">
        <v>2045</v>
      </c>
      <c r="AZ11" s="5">
        <v>2100</v>
      </c>
      <c r="BA11" s="6">
        <v>2115</v>
      </c>
      <c r="BB11" s="6">
        <v>2130</v>
      </c>
      <c r="BC11" s="7">
        <v>2145</v>
      </c>
      <c r="BD11" s="5">
        <v>2200</v>
      </c>
      <c r="BE11" s="6">
        <v>2215</v>
      </c>
      <c r="BF11" s="6">
        <v>2230</v>
      </c>
      <c r="BG11" s="7">
        <v>2245</v>
      </c>
      <c r="BH11" s="5">
        <v>2300</v>
      </c>
      <c r="BI11" s="6">
        <v>2315</v>
      </c>
      <c r="BJ11" s="6">
        <v>2330</v>
      </c>
      <c r="BK11" s="7">
        <v>2345</v>
      </c>
      <c r="BM11" s="9">
        <f>VLOOKUP($B$1&amp;"-"&amp;$B11,'1日目'!$B:$BO,BM$1,0)</f>
        <v>0</v>
      </c>
      <c r="BN11" s="10">
        <f>VLOOKUP($B$1&amp;"-"&amp;$B11,'1日目'!$B:$BO,BN$1,0)</f>
        <v>0</v>
      </c>
    </row>
    <row r="12" spans="1:66" ht="15" customHeight="1">
      <c r="B12" s="4">
        <v>8</v>
      </c>
      <c r="C12" s="2" t="str">
        <f>VLOOKUP($B$1&amp;"-"&amp;$B12,'1日目'!$B:$BO,3,0)</f>
        <v/>
      </c>
      <c r="D12" s="5">
        <v>900</v>
      </c>
      <c r="E12" s="6">
        <v>915</v>
      </c>
      <c r="F12" s="6">
        <v>930</v>
      </c>
      <c r="G12" s="7">
        <v>945</v>
      </c>
      <c r="H12" s="5">
        <v>1000</v>
      </c>
      <c r="I12" s="6">
        <v>1015</v>
      </c>
      <c r="J12" s="6">
        <v>1030</v>
      </c>
      <c r="K12" s="7">
        <v>1045</v>
      </c>
      <c r="L12" s="5">
        <v>1100</v>
      </c>
      <c r="M12" s="6">
        <v>1115</v>
      </c>
      <c r="N12" s="6">
        <v>1130</v>
      </c>
      <c r="O12" s="7">
        <v>1145</v>
      </c>
      <c r="P12" s="5">
        <v>1200</v>
      </c>
      <c r="Q12" s="6">
        <v>1215</v>
      </c>
      <c r="R12" s="6">
        <v>1230</v>
      </c>
      <c r="S12" s="7">
        <v>1245</v>
      </c>
      <c r="T12" s="5">
        <v>1300</v>
      </c>
      <c r="U12" s="6">
        <v>1315</v>
      </c>
      <c r="V12" s="6">
        <v>1330</v>
      </c>
      <c r="W12" s="7">
        <v>1345</v>
      </c>
      <c r="X12" s="5">
        <v>1400</v>
      </c>
      <c r="Y12" s="6">
        <v>1415</v>
      </c>
      <c r="Z12" s="6">
        <v>1430</v>
      </c>
      <c r="AA12" s="7">
        <v>1445</v>
      </c>
      <c r="AB12" s="5">
        <v>1500</v>
      </c>
      <c r="AC12" s="6">
        <v>1515</v>
      </c>
      <c r="AD12" s="6">
        <v>1530</v>
      </c>
      <c r="AE12" s="7">
        <v>1545</v>
      </c>
      <c r="AF12" s="5">
        <v>1600</v>
      </c>
      <c r="AG12" s="6">
        <v>1615</v>
      </c>
      <c r="AH12" s="6">
        <v>1630</v>
      </c>
      <c r="AI12" s="7">
        <v>1645</v>
      </c>
      <c r="AJ12" s="5">
        <v>1700</v>
      </c>
      <c r="AK12" s="6">
        <v>1715</v>
      </c>
      <c r="AL12" s="6">
        <v>1730</v>
      </c>
      <c r="AM12" s="7">
        <v>1745</v>
      </c>
      <c r="AN12" s="5">
        <v>1800</v>
      </c>
      <c r="AO12" s="6">
        <v>1815</v>
      </c>
      <c r="AP12" s="6">
        <v>1830</v>
      </c>
      <c r="AQ12" s="7">
        <v>1845</v>
      </c>
      <c r="AR12" s="5">
        <v>1900</v>
      </c>
      <c r="AS12" s="6">
        <v>1915</v>
      </c>
      <c r="AT12" s="6">
        <v>1930</v>
      </c>
      <c r="AU12" s="7">
        <v>1945</v>
      </c>
      <c r="AV12" s="5">
        <v>2000</v>
      </c>
      <c r="AW12" s="6">
        <v>2015</v>
      </c>
      <c r="AX12" s="6">
        <v>2030</v>
      </c>
      <c r="AY12" s="7">
        <v>2045</v>
      </c>
      <c r="AZ12" s="5">
        <v>2100</v>
      </c>
      <c r="BA12" s="6">
        <v>2115</v>
      </c>
      <c r="BB12" s="6">
        <v>2130</v>
      </c>
      <c r="BC12" s="7">
        <v>2145</v>
      </c>
      <c r="BD12" s="5">
        <v>2200</v>
      </c>
      <c r="BE12" s="6">
        <v>2215</v>
      </c>
      <c r="BF12" s="6">
        <v>2230</v>
      </c>
      <c r="BG12" s="7">
        <v>2245</v>
      </c>
      <c r="BH12" s="5">
        <v>2300</v>
      </c>
      <c r="BI12" s="6">
        <v>2315</v>
      </c>
      <c r="BJ12" s="6">
        <v>2330</v>
      </c>
      <c r="BK12" s="7">
        <v>2345</v>
      </c>
      <c r="BM12" s="9">
        <f>VLOOKUP($B$1&amp;"-"&amp;$B12,'1日目'!$B:$BO,BM$1,0)</f>
        <v>0</v>
      </c>
      <c r="BN12" s="10">
        <f>VLOOKUP($B$1&amp;"-"&amp;$B12,'1日目'!$B:$BO,BN$1,0)</f>
        <v>0</v>
      </c>
    </row>
    <row r="13" spans="1:66" ht="15" customHeight="1">
      <c r="B13" s="4">
        <v>9</v>
      </c>
      <c r="C13" s="2" t="str">
        <f>VLOOKUP($B$1&amp;"-"&amp;$B13,'1日目'!$B:$BO,3,0)</f>
        <v/>
      </c>
      <c r="D13" s="5">
        <v>900</v>
      </c>
      <c r="E13" s="6">
        <v>915</v>
      </c>
      <c r="F13" s="6">
        <v>930</v>
      </c>
      <c r="G13" s="7">
        <v>945</v>
      </c>
      <c r="H13" s="5">
        <v>1000</v>
      </c>
      <c r="I13" s="6">
        <v>1015</v>
      </c>
      <c r="J13" s="6">
        <v>1030</v>
      </c>
      <c r="K13" s="7">
        <v>1045</v>
      </c>
      <c r="L13" s="5">
        <v>1100</v>
      </c>
      <c r="M13" s="6">
        <v>1115</v>
      </c>
      <c r="N13" s="6">
        <v>1130</v>
      </c>
      <c r="O13" s="7">
        <v>1145</v>
      </c>
      <c r="P13" s="5">
        <v>1200</v>
      </c>
      <c r="Q13" s="6">
        <v>1215</v>
      </c>
      <c r="R13" s="6">
        <v>1230</v>
      </c>
      <c r="S13" s="7">
        <v>1245</v>
      </c>
      <c r="T13" s="5">
        <v>1300</v>
      </c>
      <c r="U13" s="6">
        <v>1315</v>
      </c>
      <c r="V13" s="6">
        <v>1330</v>
      </c>
      <c r="W13" s="7">
        <v>1345</v>
      </c>
      <c r="X13" s="5">
        <v>1400</v>
      </c>
      <c r="Y13" s="6">
        <v>1415</v>
      </c>
      <c r="Z13" s="6">
        <v>1430</v>
      </c>
      <c r="AA13" s="7">
        <v>1445</v>
      </c>
      <c r="AB13" s="5">
        <v>1500</v>
      </c>
      <c r="AC13" s="6">
        <v>1515</v>
      </c>
      <c r="AD13" s="6">
        <v>1530</v>
      </c>
      <c r="AE13" s="7">
        <v>1545</v>
      </c>
      <c r="AF13" s="5">
        <v>1600</v>
      </c>
      <c r="AG13" s="6">
        <v>1615</v>
      </c>
      <c r="AH13" s="6">
        <v>1630</v>
      </c>
      <c r="AI13" s="7">
        <v>1645</v>
      </c>
      <c r="AJ13" s="5">
        <v>1700</v>
      </c>
      <c r="AK13" s="6">
        <v>1715</v>
      </c>
      <c r="AL13" s="6">
        <v>1730</v>
      </c>
      <c r="AM13" s="7">
        <v>1745</v>
      </c>
      <c r="AN13" s="5">
        <v>1800</v>
      </c>
      <c r="AO13" s="6">
        <v>1815</v>
      </c>
      <c r="AP13" s="6">
        <v>1830</v>
      </c>
      <c r="AQ13" s="7">
        <v>1845</v>
      </c>
      <c r="AR13" s="5">
        <v>1900</v>
      </c>
      <c r="AS13" s="6">
        <v>1915</v>
      </c>
      <c r="AT13" s="6">
        <v>1930</v>
      </c>
      <c r="AU13" s="7">
        <v>1945</v>
      </c>
      <c r="AV13" s="5">
        <v>2000</v>
      </c>
      <c r="AW13" s="6">
        <v>2015</v>
      </c>
      <c r="AX13" s="6">
        <v>2030</v>
      </c>
      <c r="AY13" s="7">
        <v>2045</v>
      </c>
      <c r="AZ13" s="5">
        <v>2100</v>
      </c>
      <c r="BA13" s="6">
        <v>2115</v>
      </c>
      <c r="BB13" s="6">
        <v>2130</v>
      </c>
      <c r="BC13" s="7">
        <v>2145</v>
      </c>
      <c r="BD13" s="5">
        <v>2200</v>
      </c>
      <c r="BE13" s="6">
        <v>2215</v>
      </c>
      <c r="BF13" s="6">
        <v>2230</v>
      </c>
      <c r="BG13" s="7">
        <v>2245</v>
      </c>
      <c r="BH13" s="5">
        <v>2300</v>
      </c>
      <c r="BI13" s="6">
        <v>2315</v>
      </c>
      <c r="BJ13" s="6">
        <v>2330</v>
      </c>
      <c r="BK13" s="7">
        <v>2345</v>
      </c>
      <c r="BM13" s="9">
        <f>VLOOKUP($B$1&amp;"-"&amp;$B13,'1日目'!$B:$BO,BM$1,0)</f>
        <v>0</v>
      </c>
      <c r="BN13" s="10">
        <f>VLOOKUP($B$1&amp;"-"&amp;$B13,'1日目'!$B:$BO,BN$1,0)</f>
        <v>0</v>
      </c>
    </row>
    <row r="14" spans="1:66" ht="15" customHeight="1">
      <c r="B14" s="4">
        <v>10</v>
      </c>
      <c r="C14" s="2" t="str">
        <f>VLOOKUP($B$1&amp;"-"&amp;$B14,'1日目'!$B:$BO,3,0)</f>
        <v/>
      </c>
      <c r="D14" s="5">
        <v>900</v>
      </c>
      <c r="E14" s="6">
        <v>915</v>
      </c>
      <c r="F14" s="6">
        <v>930</v>
      </c>
      <c r="G14" s="7">
        <v>945</v>
      </c>
      <c r="H14" s="5">
        <v>1000</v>
      </c>
      <c r="I14" s="6">
        <v>1015</v>
      </c>
      <c r="J14" s="6">
        <v>1030</v>
      </c>
      <c r="K14" s="7">
        <v>1045</v>
      </c>
      <c r="L14" s="5">
        <v>1100</v>
      </c>
      <c r="M14" s="6">
        <v>1115</v>
      </c>
      <c r="N14" s="6">
        <v>1130</v>
      </c>
      <c r="O14" s="7">
        <v>1145</v>
      </c>
      <c r="P14" s="5">
        <v>1200</v>
      </c>
      <c r="Q14" s="6">
        <v>1215</v>
      </c>
      <c r="R14" s="6">
        <v>1230</v>
      </c>
      <c r="S14" s="7">
        <v>1245</v>
      </c>
      <c r="T14" s="5">
        <v>1300</v>
      </c>
      <c r="U14" s="6">
        <v>1315</v>
      </c>
      <c r="V14" s="6">
        <v>1330</v>
      </c>
      <c r="W14" s="7">
        <v>1345</v>
      </c>
      <c r="X14" s="5">
        <v>1400</v>
      </c>
      <c r="Y14" s="6">
        <v>1415</v>
      </c>
      <c r="Z14" s="6">
        <v>1430</v>
      </c>
      <c r="AA14" s="7">
        <v>1445</v>
      </c>
      <c r="AB14" s="5">
        <v>1500</v>
      </c>
      <c r="AC14" s="6">
        <v>1515</v>
      </c>
      <c r="AD14" s="6">
        <v>1530</v>
      </c>
      <c r="AE14" s="7">
        <v>1545</v>
      </c>
      <c r="AF14" s="5">
        <v>1600</v>
      </c>
      <c r="AG14" s="6">
        <v>1615</v>
      </c>
      <c r="AH14" s="6">
        <v>1630</v>
      </c>
      <c r="AI14" s="7">
        <v>1645</v>
      </c>
      <c r="AJ14" s="5">
        <v>1700</v>
      </c>
      <c r="AK14" s="6">
        <v>1715</v>
      </c>
      <c r="AL14" s="6">
        <v>1730</v>
      </c>
      <c r="AM14" s="7">
        <v>1745</v>
      </c>
      <c r="AN14" s="5">
        <v>1800</v>
      </c>
      <c r="AO14" s="6">
        <v>1815</v>
      </c>
      <c r="AP14" s="6">
        <v>1830</v>
      </c>
      <c r="AQ14" s="7">
        <v>1845</v>
      </c>
      <c r="AR14" s="5">
        <v>1900</v>
      </c>
      <c r="AS14" s="6">
        <v>1915</v>
      </c>
      <c r="AT14" s="6">
        <v>1930</v>
      </c>
      <c r="AU14" s="7">
        <v>1945</v>
      </c>
      <c r="AV14" s="5">
        <v>2000</v>
      </c>
      <c r="AW14" s="6">
        <v>2015</v>
      </c>
      <c r="AX14" s="6">
        <v>2030</v>
      </c>
      <c r="AY14" s="7">
        <v>2045</v>
      </c>
      <c r="AZ14" s="5">
        <v>2100</v>
      </c>
      <c r="BA14" s="6">
        <v>2115</v>
      </c>
      <c r="BB14" s="6">
        <v>2130</v>
      </c>
      <c r="BC14" s="7">
        <v>2145</v>
      </c>
      <c r="BD14" s="5">
        <v>2200</v>
      </c>
      <c r="BE14" s="6">
        <v>2215</v>
      </c>
      <c r="BF14" s="6">
        <v>2230</v>
      </c>
      <c r="BG14" s="7">
        <v>2245</v>
      </c>
      <c r="BH14" s="5">
        <v>2300</v>
      </c>
      <c r="BI14" s="6">
        <v>2315</v>
      </c>
      <c r="BJ14" s="6">
        <v>2330</v>
      </c>
      <c r="BK14" s="7">
        <v>2345</v>
      </c>
      <c r="BM14" s="11">
        <f>VLOOKUP($B$1&amp;"-"&amp;$B14,'1日目'!$B:$BO,BM$1,0)</f>
        <v>0</v>
      </c>
      <c r="BN14" s="12">
        <f>VLOOKUP($B$1&amp;"-"&amp;$B14,'1日目'!$B:$BO,BN$1,0)</f>
        <v>0</v>
      </c>
    </row>
    <row r="15" spans="1:66" ht="9" customHeight="1"/>
    <row r="16" spans="1:66" ht="22.5" customHeight="1">
      <c r="C16" s="81">
        <f>C3+1</f>
        <v>44187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M16" s="74" t="s">
        <v>46</v>
      </c>
      <c r="BN16" s="74"/>
    </row>
    <row r="17" spans="2:66">
      <c r="B17" s="4"/>
      <c r="C17" s="17" t="s">
        <v>3</v>
      </c>
      <c r="D17" s="76" t="s">
        <v>28</v>
      </c>
      <c r="E17" s="76"/>
      <c r="F17" s="76"/>
      <c r="G17" s="76"/>
      <c r="H17" s="76" t="s">
        <v>29</v>
      </c>
      <c r="I17" s="76"/>
      <c r="J17" s="76"/>
      <c r="K17" s="76"/>
      <c r="L17" s="76" t="s">
        <v>30</v>
      </c>
      <c r="M17" s="76"/>
      <c r="N17" s="76"/>
      <c r="O17" s="76"/>
      <c r="P17" s="76" t="s">
        <v>31</v>
      </c>
      <c r="Q17" s="76"/>
      <c r="R17" s="76"/>
      <c r="S17" s="76"/>
      <c r="T17" s="76" t="s">
        <v>32</v>
      </c>
      <c r="U17" s="76"/>
      <c r="V17" s="76"/>
      <c r="W17" s="76"/>
      <c r="X17" s="76" t="s">
        <v>33</v>
      </c>
      <c r="Y17" s="76"/>
      <c r="Z17" s="76"/>
      <c r="AA17" s="76"/>
      <c r="AB17" s="76" t="s">
        <v>34</v>
      </c>
      <c r="AC17" s="76"/>
      <c r="AD17" s="76"/>
      <c r="AE17" s="76"/>
      <c r="AF17" s="76" t="s">
        <v>42</v>
      </c>
      <c r="AG17" s="76"/>
      <c r="AH17" s="76"/>
      <c r="AI17" s="76"/>
      <c r="AJ17" s="76" t="s">
        <v>41</v>
      </c>
      <c r="AK17" s="76"/>
      <c r="AL17" s="76"/>
      <c r="AM17" s="76"/>
      <c r="AN17" s="76" t="s">
        <v>40</v>
      </c>
      <c r="AO17" s="76"/>
      <c r="AP17" s="76"/>
      <c r="AQ17" s="76"/>
      <c r="AR17" s="76" t="s">
        <v>39</v>
      </c>
      <c r="AS17" s="76"/>
      <c r="AT17" s="76"/>
      <c r="AU17" s="76"/>
      <c r="AV17" s="76" t="s">
        <v>38</v>
      </c>
      <c r="AW17" s="76"/>
      <c r="AX17" s="76"/>
      <c r="AY17" s="76"/>
      <c r="AZ17" s="76" t="s">
        <v>37</v>
      </c>
      <c r="BA17" s="76"/>
      <c r="BB17" s="76"/>
      <c r="BC17" s="76"/>
      <c r="BD17" s="76" t="s">
        <v>36</v>
      </c>
      <c r="BE17" s="76"/>
      <c r="BF17" s="76"/>
      <c r="BG17" s="76"/>
      <c r="BH17" s="76" t="s">
        <v>35</v>
      </c>
      <c r="BI17" s="76"/>
      <c r="BJ17" s="76"/>
      <c r="BK17" s="76"/>
      <c r="BM17" s="15" t="s">
        <v>5</v>
      </c>
      <c r="BN17" s="16" t="s">
        <v>45</v>
      </c>
    </row>
    <row r="18" spans="2:66" ht="15" customHeight="1">
      <c r="B18" s="4">
        <v>1</v>
      </c>
      <c r="C18" s="2" t="str">
        <f>VLOOKUP($B$1&amp;"-"&amp;$B18,'2日目'!$B:$BO,3,0)</f>
        <v>A子</v>
      </c>
      <c r="D18" s="5">
        <v>900</v>
      </c>
      <c r="E18" s="6">
        <v>915</v>
      </c>
      <c r="F18" s="6">
        <v>930</v>
      </c>
      <c r="G18" s="7">
        <v>945</v>
      </c>
      <c r="H18" s="5">
        <v>1000</v>
      </c>
      <c r="I18" s="6">
        <v>1015</v>
      </c>
      <c r="J18" s="6">
        <v>1030</v>
      </c>
      <c r="K18" s="7">
        <v>1045</v>
      </c>
      <c r="L18" s="5">
        <v>1100</v>
      </c>
      <c r="M18" s="6">
        <v>1115</v>
      </c>
      <c r="N18" s="6">
        <v>1130</v>
      </c>
      <c r="O18" s="7">
        <v>1145</v>
      </c>
      <c r="P18" s="5">
        <v>1200</v>
      </c>
      <c r="Q18" s="6">
        <v>1215</v>
      </c>
      <c r="R18" s="6">
        <v>1230</v>
      </c>
      <c r="S18" s="7">
        <v>1245</v>
      </c>
      <c r="T18" s="5">
        <v>1300</v>
      </c>
      <c r="U18" s="6">
        <v>1315</v>
      </c>
      <c r="V18" s="6">
        <v>1330</v>
      </c>
      <c r="W18" s="7">
        <v>1345</v>
      </c>
      <c r="X18" s="5">
        <v>1400</v>
      </c>
      <c r="Y18" s="6">
        <v>1415</v>
      </c>
      <c r="Z18" s="6">
        <v>1430</v>
      </c>
      <c r="AA18" s="7">
        <v>1445</v>
      </c>
      <c r="AB18" s="5">
        <v>1500</v>
      </c>
      <c r="AC18" s="6">
        <v>1515</v>
      </c>
      <c r="AD18" s="6">
        <v>1530</v>
      </c>
      <c r="AE18" s="7">
        <v>1545</v>
      </c>
      <c r="AF18" s="5">
        <v>1600</v>
      </c>
      <c r="AG18" s="6">
        <v>1615</v>
      </c>
      <c r="AH18" s="6">
        <v>1630</v>
      </c>
      <c r="AI18" s="7">
        <v>1645</v>
      </c>
      <c r="AJ18" s="5">
        <v>1700</v>
      </c>
      <c r="AK18" s="6">
        <v>1715</v>
      </c>
      <c r="AL18" s="6">
        <v>1730</v>
      </c>
      <c r="AM18" s="7">
        <v>1745</v>
      </c>
      <c r="AN18" s="5">
        <v>1800</v>
      </c>
      <c r="AO18" s="6">
        <v>1815</v>
      </c>
      <c r="AP18" s="6">
        <v>1830</v>
      </c>
      <c r="AQ18" s="7">
        <v>1845</v>
      </c>
      <c r="AR18" s="5">
        <v>1900</v>
      </c>
      <c r="AS18" s="6">
        <v>1915</v>
      </c>
      <c r="AT18" s="6">
        <v>1930</v>
      </c>
      <c r="AU18" s="7">
        <v>1945</v>
      </c>
      <c r="AV18" s="5">
        <v>2000</v>
      </c>
      <c r="AW18" s="6">
        <v>2015</v>
      </c>
      <c r="AX18" s="6">
        <v>2030</v>
      </c>
      <c r="AY18" s="7">
        <v>2045</v>
      </c>
      <c r="AZ18" s="5">
        <v>2100</v>
      </c>
      <c r="BA18" s="6">
        <v>2115</v>
      </c>
      <c r="BB18" s="6">
        <v>2130</v>
      </c>
      <c r="BC18" s="7">
        <v>2145</v>
      </c>
      <c r="BD18" s="5">
        <v>2200</v>
      </c>
      <c r="BE18" s="6">
        <v>2215</v>
      </c>
      <c r="BF18" s="6">
        <v>2230</v>
      </c>
      <c r="BG18" s="7">
        <v>2245</v>
      </c>
      <c r="BH18" s="5">
        <v>2300</v>
      </c>
      <c r="BI18" s="6">
        <v>2315</v>
      </c>
      <c r="BJ18" s="6">
        <v>2330</v>
      </c>
      <c r="BK18" s="7">
        <v>2345</v>
      </c>
      <c r="BM18" s="13">
        <f>VLOOKUP($B$1&amp;"-"&amp;$B18,'2日目'!$B:$BO,BM$1,0)</f>
        <v>1700</v>
      </c>
      <c r="BN18" s="14">
        <f>VLOOKUP($B$1&amp;"-"&amp;$B18,'2日目'!$B:$BO,BN$1,0)</f>
        <v>2400</v>
      </c>
    </row>
    <row r="19" spans="2:66" ht="15" customHeight="1">
      <c r="B19" s="4">
        <v>2</v>
      </c>
      <c r="C19" s="2" t="str">
        <f>VLOOKUP($B$1&amp;"-"&amp;$B19,'2日目'!$B:$BO,3,0)</f>
        <v>C太郎</v>
      </c>
      <c r="D19" s="5">
        <v>900</v>
      </c>
      <c r="E19" s="6">
        <v>915</v>
      </c>
      <c r="F19" s="6">
        <v>930</v>
      </c>
      <c r="G19" s="7">
        <v>945</v>
      </c>
      <c r="H19" s="5">
        <v>1000</v>
      </c>
      <c r="I19" s="6">
        <v>1015</v>
      </c>
      <c r="J19" s="6">
        <v>1030</v>
      </c>
      <c r="K19" s="7">
        <v>1045</v>
      </c>
      <c r="L19" s="5">
        <v>1100</v>
      </c>
      <c r="M19" s="6">
        <v>1115</v>
      </c>
      <c r="N19" s="6">
        <v>1130</v>
      </c>
      <c r="O19" s="7">
        <v>1145</v>
      </c>
      <c r="P19" s="5">
        <v>1200</v>
      </c>
      <c r="Q19" s="6">
        <v>1215</v>
      </c>
      <c r="R19" s="6">
        <v>1230</v>
      </c>
      <c r="S19" s="7">
        <v>1245</v>
      </c>
      <c r="T19" s="5">
        <v>1300</v>
      </c>
      <c r="U19" s="6">
        <v>1315</v>
      </c>
      <c r="V19" s="6">
        <v>1330</v>
      </c>
      <c r="W19" s="7">
        <v>1345</v>
      </c>
      <c r="X19" s="5">
        <v>1400</v>
      </c>
      <c r="Y19" s="6">
        <v>1415</v>
      </c>
      <c r="Z19" s="6">
        <v>1430</v>
      </c>
      <c r="AA19" s="7">
        <v>1445</v>
      </c>
      <c r="AB19" s="5">
        <v>1500</v>
      </c>
      <c r="AC19" s="6">
        <v>1515</v>
      </c>
      <c r="AD19" s="6">
        <v>1530</v>
      </c>
      <c r="AE19" s="7">
        <v>1545</v>
      </c>
      <c r="AF19" s="5">
        <v>1600</v>
      </c>
      <c r="AG19" s="6">
        <v>1615</v>
      </c>
      <c r="AH19" s="6">
        <v>1630</v>
      </c>
      <c r="AI19" s="7">
        <v>1645</v>
      </c>
      <c r="AJ19" s="5">
        <v>1700</v>
      </c>
      <c r="AK19" s="6">
        <v>1715</v>
      </c>
      <c r="AL19" s="6">
        <v>1730</v>
      </c>
      <c r="AM19" s="7">
        <v>1745</v>
      </c>
      <c r="AN19" s="5">
        <v>1800</v>
      </c>
      <c r="AO19" s="6">
        <v>1815</v>
      </c>
      <c r="AP19" s="6">
        <v>1830</v>
      </c>
      <c r="AQ19" s="7">
        <v>1845</v>
      </c>
      <c r="AR19" s="5">
        <v>1900</v>
      </c>
      <c r="AS19" s="6">
        <v>1915</v>
      </c>
      <c r="AT19" s="6">
        <v>1930</v>
      </c>
      <c r="AU19" s="7">
        <v>1945</v>
      </c>
      <c r="AV19" s="5">
        <v>2000</v>
      </c>
      <c r="AW19" s="6">
        <v>2015</v>
      </c>
      <c r="AX19" s="6">
        <v>2030</v>
      </c>
      <c r="AY19" s="7">
        <v>2045</v>
      </c>
      <c r="AZ19" s="5">
        <v>2100</v>
      </c>
      <c r="BA19" s="6">
        <v>2115</v>
      </c>
      <c r="BB19" s="6">
        <v>2130</v>
      </c>
      <c r="BC19" s="7">
        <v>2145</v>
      </c>
      <c r="BD19" s="5">
        <v>2200</v>
      </c>
      <c r="BE19" s="6">
        <v>2215</v>
      </c>
      <c r="BF19" s="6">
        <v>2230</v>
      </c>
      <c r="BG19" s="7">
        <v>2245</v>
      </c>
      <c r="BH19" s="5">
        <v>2300</v>
      </c>
      <c r="BI19" s="6">
        <v>2315</v>
      </c>
      <c r="BJ19" s="6">
        <v>2330</v>
      </c>
      <c r="BK19" s="7">
        <v>2345</v>
      </c>
      <c r="BM19" s="9">
        <f>VLOOKUP($B$1&amp;"-"&amp;$B19,'2日目'!$B:$BO,BM$1,0)</f>
        <v>900</v>
      </c>
      <c r="BN19" s="10">
        <f>VLOOKUP($B$1&amp;"-"&amp;$B19,'2日目'!$B:$BO,BN$1,0)</f>
        <v>1700</v>
      </c>
    </row>
    <row r="20" spans="2:66" ht="15" customHeight="1">
      <c r="B20" s="4">
        <v>3</v>
      </c>
      <c r="C20" s="2" t="str">
        <f>VLOOKUP($B$1&amp;"-"&amp;$B20,'2日目'!$B:$BO,3,0)</f>
        <v>7太郎</v>
      </c>
      <c r="D20" s="5">
        <v>900</v>
      </c>
      <c r="E20" s="6">
        <v>915</v>
      </c>
      <c r="F20" s="6">
        <v>930</v>
      </c>
      <c r="G20" s="7">
        <v>945</v>
      </c>
      <c r="H20" s="5">
        <v>1000</v>
      </c>
      <c r="I20" s="6">
        <v>1015</v>
      </c>
      <c r="J20" s="6">
        <v>1030</v>
      </c>
      <c r="K20" s="7">
        <v>1045</v>
      </c>
      <c r="L20" s="5">
        <v>1100</v>
      </c>
      <c r="M20" s="6">
        <v>1115</v>
      </c>
      <c r="N20" s="6">
        <v>1130</v>
      </c>
      <c r="O20" s="7">
        <v>1145</v>
      </c>
      <c r="P20" s="5">
        <v>1200</v>
      </c>
      <c r="Q20" s="6">
        <v>1215</v>
      </c>
      <c r="R20" s="6">
        <v>1230</v>
      </c>
      <c r="S20" s="7">
        <v>1245</v>
      </c>
      <c r="T20" s="5">
        <v>1300</v>
      </c>
      <c r="U20" s="6">
        <v>1315</v>
      </c>
      <c r="V20" s="6">
        <v>1330</v>
      </c>
      <c r="W20" s="7">
        <v>1345</v>
      </c>
      <c r="X20" s="5">
        <v>1400</v>
      </c>
      <c r="Y20" s="6">
        <v>1415</v>
      </c>
      <c r="Z20" s="6">
        <v>1430</v>
      </c>
      <c r="AA20" s="7">
        <v>1445</v>
      </c>
      <c r="AB20" s="5">
        <v>1500</v>
      </c>
      <c r="AC20" s="6">
        <v>1515</v>
      </c>
      <c r="AD20" s="6">
        <v>1530</v>
      </c>
      <c r="AE20" s="7">
        <v>1545</v>
      </c>
      <c r="AF20" s="5">
        <v>1600</v>
      </c>
      <c r="AG20" s="6">
        <v>1615</v>
      </c>
      <c r="AH20" s="6">
        <v>1630</v>
      </c>
      <c r="AI20" s="7">
        <v>1645</v>
      </c>
      <c r="AJ20" s="5">
        <v>1700</v>
      </c>
      <c r="AK20" s="6">
        <v>1715</v>
      </c>
      <c r="AL20" s="6">
        <v>1730</v>
      </c>
      <c r="AM20" s="7">
        <v>1745</v>
      </c>
      <c r="AN20" s="5">
        <v>1800</v>
      </c>
      <c r="AO20" s="6">
        <v>1815</v>
      </c>
      <c r="AP20" s="6">
        <v>1830</v>
      </c>
      <c r="AQ20" s="7">
        <v>1845</v>
      </c>
      <c r="AR20" s="5">
        <v>1900</v>
      </c>
      <c r="AS20" s="6">
        <v>1915</v>
      </c>
      <c r="AT20" s="6">
        <v>1930</v>
      </c>
      <c r="AU20" s="7">
        <v>1945</v>
      </c>
      <c r="AV20" s="5">
        <v>2000</v>
      </c>
      <c r="AW20" s="6">
        <v>2015</v>
      </c>
      <c r="AX20" s="6">
        <v>2030</v>
      </c>
      <c r="AY20" s="7">
        <v>2045</v>
      </c>
      <c r="AZ20" s="5">
        <v>2100</v>
      </c>
      <c r="BA20" s="6">
        <v>2115</v>
      </c>
      <c r="BB20" s="6">
        <v>2130</v>
      </c>
      <c r="BC20" s="7">
        <v>2145</v>
      </c>
      <c r="BD20" s="5">
        <v>2200</v>
      </c>
      <c r="BE20" s="6">
        <v>2215</v>
      </c>
      <c r="BF20" s="6">
        <v>2230</v>
      </c>
      <c r="BG20" s="7">
        <v>2245</v>
      </c>
      <c r="BH20" s="5">
        <v>2300</v>
      </c>
      <c r="BI20" s="6">
        <v>2315</v>
      </c>
      <c r="BJ20" s="6">
        <v>2330</v>
      </c>
      <c r="BK20" s="7">
        <v>2345</v>
      </c>
      <c r="BM20" s="9">
        <f>VLOOKUP($B$1&amp;"-"&amp;$B20,'2日目'!$B:$BO,BM$1,0)</f>
        <v>0</v>
      </c>
      <c r="BN20" s="10">
        <f>VLOOKUP($B$1&amp;"-"&amp;$B20,'2日目'!$B:$BO,BN$1,0)</f>
        <v>0</v>
      </c>
    </row>
    <row r="21" spans="2:66" ht="15" customHeight="1">
      <c r="B21" s="4">
        <v>4</v>
      </c>
      <c r="C21" s="2" t="str">
        <f>VLOOKUP($B$1&amp;"-"&amp;$B21,'2日目'!$B:$BO,3,0)</f>
        <v/>
      </c>
      <c r="D21" s="5">
        <v>900</v>
      </c>
      <c r="E21" s="6">
        <v>915</v>
      </c>
      <c r="F21" s="6">
        <v>930</v>
      </c>
      <c r="G21" s="7">
        <v>945</v>
      </c>
      <c r="H21" s="5">
        <v>1000</v>
      </c>
      <c r="I21" s="6">
        <v>1015</v>
      </c>
      <c r="J21" s="6">
        <v>1030</v>
      </c>
      <c r="K21" s="7">
        <v>1045</v>
      </c>
      <c r="L21" s="5">
        <v>1100</v>
      </c>
      <c r="M21" s="6">
        <v>1115</v>
      </c>
      <c r="N21" s="6">
        <v>1130</v>
      </c>
      <c r="O21" s="7">
        <v>1145</v>
      </c>
      <c r="P21" s="5">
        <v>1200</v>
      </c>
      <c r="Q21" s="6">
        <v>1215</v>
      </c>
      <c r="R21" s="6">
        <v>1230</v>
      </c>
      <c r="S21" s="7">
        <v>1245</v>
      </c>
      <c r="T21" s="5">
        <v>1300</v>
      </c>
      <c r="U21" s="6">
        <v>1315</v>
      </c>
      <c r="V21" s="6">
        <v>1330</v>
      </c>
      <c r="W21" s="7">
        <v>1345</v>
      </c>
      <c r="X21" s="5">
        <v>1400</v>
      </c>
      <c r="Y21" s="6">
        <v>1415</v>
      </c>
      <c r="Z21" s="6">
        <v>1430</v>
      </c>
      <c r="AA21" s="7">
        <v>1445</v>
      </c>
      <c r="AB21" s="5">
        <v>1500</v>
      </c>
      <c r="AC21" s="6">
        <v>1515</v>
      </c>
      <c r="AD21" s="6">
        <v>1530</v>
      </c>
      <c r="AE21" s="7">
        <v>1545</v>
      </c>
      <c r="AF21" s="5">
        <v>1600</v>
      </c>
      <c r="AG21" s="6">
        <v>1615</v>
      </c>
      <c r="AH21" s="6">
        <v>1630</v>
      </c>
      <c r="AI21" s="7">
        <v>1645</v>
      </c>
      <c r="AJ21" s="5">
        <v>1700</v>
      </c>
      <c r="AK21" s="6">
        <v>1715</v>
      </c>
      <c r="AL21" s="6">
        <v>1730</v>
      </c>
      <c r="AM21" s="7">
        <v>1745</v>
      </c>
      <c r="AN21" s="5">
        <v>1800</v>
      </c>
      <c r="AO21" s="6">
        <v>1815</v>
      </c>
      <c r="AP21" s="6">
        <v>1830</v>
      </c>
      <c r="AQ21" s="7">
        <v>1845</v>
      </c>
      <c r="AR21" s="5">
        <v>1900</v>
      </c>
      <c r="AS21" s="6">
        <v>1915</v>
      </c>
      <c r="AT21" s="6">
        <v>1930</v>
      </c>
      <c r="AU21" s="7">
        <v>1945</v>
      </c>
      <c r="AV21" s="5">
        <v>2000</v>
      </c>
      <c r="AW21" s="6">
        <v>2015</v>
      </c>
      <c r="AX21" s="6">
        <v>2030</v>
      </c>
      <c r="AY21" s="7">
        <v>2045</v>
      </c>
      <c r="AZ21" s="5">
        <v>2100</v>
      </c>
      <c r="BA21" s="6">
        <v>2115</v>
      </c>
      <c r="BB21" s="6">
        <v>2130</v>
      </c>
      <c r="BC21" s="7">
        <v>2145</v>
      </c>
      <c r="BD21" s="5">
        <v>2200</v>
      </c>
      <c r="BE21" s="6">
        <v>2215</v>
      </c>
      <c r="BF21" s="6">
        <v>2230</v>
      </c>
      <c r="BG21" s="7">
        <v>2245</v>
      </c>
      <c r="BH21" s="5">
        <v>2300</v>
      </c>
      <c r="BI21" s="6">
        <v>2315</v>
      </c>
      <c r="BJ21" s="6">
        <v>2330</v>
      </c>
      <c r="BK21" s="7">
        <v>2345</v>
      </c>
      <c r="BM21" s="9">
        <f>VLOOKUP($B$1&amp;"-"&amp;$B21,'2日目'!$B:$BO,BM$1,0)</f>
        <v>0</v>
      </c>
      <c r="BN21" s="10">
        <f>VLOOKUP($B$1&amp;"-"&amp;$B21,'2日目'!$B:$BO,BN$1,0)</f>
        <v>0</v>
      </c>
    </row>
    <row r="22" spans="2:66" ht="15" customHeight="1">
      <c r="B22" s="4">
        <v>5</v>
      </c>
      <c r="C22" s="2" t="str">
        <f>VLOOKUP($B$1&amp;"-"&amp;$B22,'2日目'!$B:$BO,3,0)</f>
        <v/>
      </c>
      <c r="D22" s="5">
        <v>900</v>
      </c>
      <c r="E22" s="6">
        <v>915</v>
      </c>
      <c r="F22" s="6">
        <v>930</v>
      </c>
      <c r="G22" s="7">
        <v>945</v>
      </c>
      <c r="H22" s="5">
        <v>1000</v>
      </c>
      <c r="I22" s="6">
        <v>1015</v>
      </c>
      <c r="J22" s="6">
        <v>1030</v>
      </c>
      <c r="K22" s="7">
        <v>1045</v>
      </c>
      <c r="L22" s="5">
        <v>1100</v>
      </c>
      <c r="M22" s="6">
        <v>1115</v>
      </c>
      <c r="N22" s="6">
        <v>1130</v>
      </c>
      <c r="O22" s="7">
        <v>1145</v>
      </c>
      <c r="P22" s="5">
        <v>1200</v>
      </c>
      <c r="Q22" s="6">
        <v>1215</v>
      </c>
      <c r="R22" s="6">
        <v>1230</v>
      </c>
      <c r="S22" s="7">
        <v>1245</v>
      </c>
      <c r="T22" s="5">
        <v>1300</v>
      </c>
      <c r="U22" s="6">
        <v>1315</v>
      </c>
      <c r="V22" s="6">
        <v>1330</v>
      </c>
      <c r="W22" s="7">
        <v>1345</v>
      </c>
      <c r="X22" s="5">
        <v>1400</v>
      </c>
      <c r="Y22" s="6">
        <v>1415</v>
      </c>
      <c r="Z22" s="6">
        <v>1430</v>
      </c>
      <c r="AA22" s="7">
        <v>1445</v>
      </c>
      <c r="AB22" s="5">
        <v>1500</v>
      </c>
      <c r="AC22" s="6">
        <v>1515</v>
      </c>
      <c r="AD22" s="6">
        <v>1530</v>
      </c>
      <c r="AE22" s="7">
        <v>1545</v>
      </c>
      <c r="AF22" s="5">
        <v>1600</v>
      </c>
      <c r="AG22" s="6">
        <v>1615</v>
      </c>
      <c r="AH22" s="6">
        <v>1630</v>
      </c>
      <c r="AI22" s="7">
        <v>1645</v>
      </c>
      <c r="AJ22" s="5">
        <v>1700</v>
      </c>
      <c r="AK22" s="6">
        <v>1715</v>
      </c>
      <c r="AL22" s="6">
        <v>1730</v>
      </c>
      <c r="AM22" s="7">
        <v>1745</v>
      </c>
      <c r="AN22" s="5">
        <v>1800</v>
      </c>
      <c r="AO22" s="6">
        <v>1815</v>
      </c>
      <c r="AP22" s="6">
        <v>1830</v>
      </c>
      <c r="AQ22" s="7">
        <v>1845</v>
      </c>
      <c r="AR22" s="5">
        <v>1900</v>
      </c>
      <c r="AS22" s="6">
        <v>1915</v>
      </c>
      <c r="AT22" s="6">
        <v>1930</v>
      </c>
      <c r="AU22" s="7">
        <v>1945</v>
      </c>
      <c r="AV22" s="5">
        <v>2000</v>
      </c>
      <c r="AW22" s="6">
        <v>2015</v>
      </c>
      <c r="AX22" s="6">
        <v>2030</v>
      </c>
      <c r="AY22" s="7">
        <v>2045</v>
      </c>
      <c r="AZ22" s="5">
        <v>2100</v>
      </c>
      <c r="BA22" s="6">
        <v>2115</v>
      </c>
      <c r="BB22" s="6">
        <v>2130</v>
      </c>
      <c r="BC22" s="7">
        <v>2145</v>
      </c>
      <c r="BD22" s="5">
        <v>2200</v>
      </c>
      <c r="BE22" s="6">
        <v>2215</v>
      </c>
      <c r="BF22" s="6">
        <v>2230</v>
      </c>
      <c r="BG22" s="7">
        <v>2245</v>
      </c>
      <c r="BH22" s="5">
        <v>2300</v>
      </c>
      <c r="BI22" s="6">
        <v>2315</v>
      </c>
      <c r="BJ22" s="6">
        <v>2330</v>
      </c>
      <c r="BK22" s="7">
        <v>2345</v>
      </c>
      <c r="BM22" s="9">
        <f>VLOOKUP($B$1&amp;"-"&amp;$B22,'2日目'!$B:$BO,BM$1,0)</f>
        <v>0</v>
      </c>
      <c r="BN22" s="10">
        <f>VLOOKUP($B$1&amp;"-"&amp;$B22,'2日目'!$B:$BO,BN$1,0)</f>
        <v>0</v>
      </c>
    </row>
    <row r="23" spans="2:66" ht="15" customHeight="1">
      <c r="B23" s="4">
        <v>6</v>
      </c>
      <c r="C23" s="2" t="str">
        <f>VLOOKUP($B$1&amp;"-"&amp;$B23,'2日目'!$B:$BO,3,0)</f>
        <v/>
      </c>
      <c r="D23" s="5">
        <v>900</v>
      </c>
      <c r="E23" s="6">
        <v>915</v>
      </c>
      <c r="F23" s="6">
        <v>930</v>
      </c>
      <c r="G23" s="7">
        <v>945</v>
      </c>
      <c r="H23" s="5">
        <v>1000</v>
      </c>
      <c r="I23" s="6">
        <v>1015</v>
      </c>
      <c r="J23" s="6">
        <v>1030</v>
      </c>
      <c r="K23" s="7">
        <v>1045</v>
      </c>
      <c r="L23" s="5">
        <v>1100</v>
      </c>
      <c r="M23" s="6">
        <v>1115</v>
      </c>
      <c r="N23" s="6">
        <v>1130</v>
      </c>
      <c r="O23" s="7">
        <v>1145</v>
      </c>
      <c r="P23" s="5">
        <v>1200</v>
      </c>
      <c r="Q23" s="6">
        <v>1215</v>
      </c>
      <c r="R23" s="6">
        <v>1230</v>
      </c>
      <c r="S23" s="7">
        <v>1245</v>
      </c>
      <c r="T23" s="5">
        <v>1300</v>
      </c>
      <c r="U23" s="6">
        <v>1315</v>
      </c>
      <c r="V23" s="6">
        <v>1330</v>
      </c>
      <c r="W23" s="7">
        <v>1345</v>
      </c>
      <c r="X23" s="5">
        <v>1400</v>
      </c>
      <c r="Y23" s="6">
        <v>1415</v>
      </c>
      <c r="Z23" s="6">
        <v>1430</v>
      </c>
      <c r="AA23" s="7">
        <v>1445</v>
      </c>
      <c r="AB23" s="5">
        <v>1500</v>
      </c>
      <c r="AC23" s="6">
        <v>1515</v>
      </c>
      <c r="AD23" s="6">
        <v>1530</v>
      </c>
      <c r="AE23" s="7">
        <v>1545</v>
      </c>
      <c r="AF23" s="5">
        <v>1600</v>
      </c>
      <c r="AG23" s="6">
        <v>1615</v>
      </c>
      <c r="AH23" s="6">
        <v>1630</v>
      </c>
      <c r="AI23" s="7">
        <v>1645</v>
      </c>
      <c r="AJ23" s="5">
        <v>1700</v>
      </c>
      <c r="AK23" s="6">
        <v>1715</v>
      </c>
      <c r="AL23" s="6">
        <v>1730</v>
      </c>
      <c r="AM23" s="7">
        <v>1745</v>
      </c>
      <c r="AN23" s="5">
        <v>1800</v>
      </c>
      <c r="AO23" s="6">
        <v>1815</v>
      </c>
      <c r="AP23" s="6">
        <v>1830</v>
      </c>
      <c r="AQ23" s="7">
        <v>1845</v>
      </c>
      <c r="AR23" s="5">
        <v>1900</v>
      </c>
      <c r="AS23" s="6">
        <v>1915</v>
      </c>
      <c r="AT23" s="6">
        <v>1930</v>
      </c>
      <c r="AU23" s="7">
        <v>1945</v>
      </c>
      <c r="AV23" s="5">
        <v>2000</v>
      </c>
      <c r="AW23" s="6">
        <v>2015</v>
      </c>
      <c r="AX23" s="6">
        <v>2030</v>
      </c>
      <c r="AY23" s="7">
        <v>2045</v>
      </c>
      <c r="AZ23" s="5">
        <v>2100</v>
      </c>
      <c r="BA23" s="6">
        <v>2115</v>
      </c>
      <c r="BB23" s="6">
        <v>2130</v>
      </c>
      <c r="BC23" s="7">
        <v>2145</v>
      </c>
      <c r="BD23" s="5">
        <v>2200</v>
      </c>
      <c r="BE23" s="6">
        <v>2215</v>
      </c>
      <c r="BF23" s="6">
        <v>2230</v>
      </c>
      <c r="BG23" s="7">
        <v>2245</v>
      </c>
      <c r="BH23" s="5">
        <v>2300</v>
      </c>
      <c r="BI23" s="6">
        <v>2315</v>
      </c>
      <c r="BJ23" s="6">
        <v>2330</v>
      </c>
      <c r="BK23" s="7">
        <v>2345</v>
      </c>
      <c r="BM23" s="9">
        <f>VLOOKUP($B$1&amp;"-"&amp;$B23,'2日目'!$B:$BO,BM$1,0)</f>
        <v>0</v>
      </c>
      <c r="BN23" s="10">
        <f>VLOOKUP($B$1&amp;"-"&amp;$B23,'2日目'!$B:$BO,BN$1,0)</f>
        <v>0</v>
      </c>
    </row>
    <row r="24" spans="2:66" ht="15" customHeight="1">
      <c r="B24" s="4">
        <v>7</v>
      </c>
      <c r="C24" s="2" t="str">
        <f>VLOOKUP($B$1&amp;"-"&amp;$B24,'2日目'!$B:$BO,3,0)</f>
        <v/>
      </c>
      <c r="D24" s="5">
        <v>900</v>
      </c>
      <c r="E24" s="6">
        <v>915</v>
      </c>
      <c r="F24" s="6">
        <v>930</v>
      </c>
      <c r="G24" s="7">
        <v>945</v>
      </c>
      <c r="H24" s="5">
        <v>1000</v>
      </c>
      <c r="I24" s="6">
        <v>1015</v>
      </c>
      <c r="J24" s="6">
        <v>1030</v>
      </c>
      <c r="K24" s="7">
        <v>1045</v>
      </c>
      <c r="L24" s="5">
        <v>1100</v>
      </c>
      <c r="M24" s="6">
        <v>1115</v>
      </c>
      <c r="N24" s="6">
        <v>1130</v>
      </c>
      <c r="O24" s="7">
        <v>1145</v>
      </c>
      <c r="P24" s="5">
        <v>1200</v>
      </c>
      <c r="Q24" s="6">
        <v>1215</v>
      </c>
      <c r="R24" s="6">
        <v>1230</v>
      </c>
      <c r="S24" s="7">
        <v>1245</v>
      </c>
      <c r="T24" s="5">
        <v>1300</v>
      </c>
      <c r="U24" s="6">
        <v>1315</v>
      </c>
      <c r="V24" s="6">
        <v>1330</v>
      </c>
      <c r="W24" s="7">
        <v>1345</v>
      </c>
      <c r="X24" s="5">
        <v>1400</v>
      </c>
      <c r="Y24" s="6">
        <v>1415</v>
      </c>
      <c r="Z24" s="6">
        <v>1430</v>
      </c>
      <c r="AA24" s="7">
        <v>1445</v>
      </c>
      <c r="AB24" s="5">
        <v>1500</v>
      </c>
      <c r="AC24" s="6">
        <v>1515</v>
      </c>
      <c r="AD24" s="6">
        <v>1530</v>
      </c>
      <c r="AE24" s="7">
        <v>1545</v>
      </c>
      <c r="AF24" s="5">
        <v>1600</v>
      </c>
      <c r="AG24" s="6">
        <v>1615</v>
      </c>
      <c r="AH24" s="6">
        <v>1630</v>
      </c>
      <c r="AI24" s="7">
        <v>1645</v>
      </c>
      <c r="AJ24" s="5">
        <v>1700</v>
      </c>
      <c r="AK24" s="6">
        <v>1715</v>
      </c>
      <c r="AL24" s="6">
        <v>1730</v>
      </c>
      <c r="AM24" s="7">
        <v>1745</v>
      </c>
      <c r="AN24" s="5">
        <v>1800</v>
      </c>
      <c r="AO24" s="6">
        <v>1815</v>
      </c>
      <c r="AP24" s="6">
        <v>1830</v>
      </c>
      <c r="AQ24" s="7">
        <v>1845</v>
      </c>
      <c r="AR24" s="5">
        <v>1900</v>
      </c>
      <c r="AS24" s="6">
        <v>1915</v>
      </c>
      <c r="AT24" s="6">
        <v>1930</v>
      </c>
      <c r="AU24" s="7">
        <v>1945</v>
      </c>
      <c r="AV24" s="5">
        <v>2000</v>
      </c>
      <c r="AW24" s="6">
        <v>2015</v>
      </c>
      <c r="AX24" s="6">
        <v>2030</v>
      </c>
      <c r="AY24" s="7">
        <v>2045</v>
      </c>
      <c r="AZ24" s="5">
        <v>2100</v>
      </c>
      <c r="BA24" s="6">
        <v>2115</v>
      </c>
      <c r="BB24" s="6">
        <v>2130</v>
      </c>
      <c r="BC24" s="7">
        <v>2145</v>
      </c>
      <c r="BD24" s="5">
        <v>2200</v>
      </c>
      <c r="BE24" s="6">
        <v>2215</v>
      </c>
      <c r="BF24" s="6">
        <v>2230</v>
      </c>
      <c r="BG24" s="7">
        <v>2245</v>
      </c>
      <c r="BH24" s="5">
        <v>2300</v>
      </c>
      <c r="BI24" s="6">
        <v>2315</v>
      </c>
      <c r="BJ24" s="6">
        <v>2330</v>
      </c>
      <c r="BK24" s="7">
        <v>2345</v>
      </c>
      <c r="BM24" s="9">
        <f>VLOOKUP($B$1&amp;"-"&amp;$B24,'2日目'!$B:$BO,BM$1,0)</f>
        <v>0</v>
      </c>
      <c r="BN24" s="10">
        <f>VLOOKUP($B$1&amp;"-"&amp;$B24,'2日目'!$B:$BO,BN$1,0)</f>
        <v>0</v>
      </c>
    </row>
    <row r="25" spans="2:66" ht="15" customHeight="1">
      <c r="B25" s="4">
        <v>8</v>
      </c>
      <c r="C25" s="2" t="str">
        <f>VLOOKUP($B$1&amp;"-"&amp;$B25,'2日目'!$B:$BO,3,0)</f>
        <v/>
      </c>
      <c r="D25" s="5">
        <v>900</v>
      </c>
      <c r="E25" s="6">
        <v>915</v>
      </c>
      <c r="F25" s="6">
        <v>930</v>
      </c>
      <c r="G25" s="7">
        <v>945</v>
      </c>
      <c r="H25" s="5">
        <v>1000</v>
      </c>
      <c r="I25" s="6">
        <v>1015</v>
      </c>
      <c r="J25" s="6">
        <v>1030</v>
      </c>
      <c r="K25" s="7">
        <v>1045</v>
      </c>
      <c r="L25" s="5">
        <v>1100</v>
      </c>
      <c r="M25" s="6">
        <v>1115</v>
      </c>
      <c r="N25" s="6">
        <v>1130</v>
      </c>
      <c r="O25" s="7">
        <v>1145</v>
      </c>
      <c r="P25" s="5">
        <v>1200</v>
      </c>
      <c r="Q25" s="6">
        <v>1215</v>
      </c>
      <c r="R25" s="6">
        <v>1230</v>
      </c>
      <c r="S25" s="7">
        <v>1245</v>
      </c>
      <c r="T25" s="5">
        <v>1300</v>
      </c>
      <c r="U25" s="6">
        <v>1315</v>
      </c>
      <c r="V25" s="6">
        <v>1330</v>
      </c>
      <c r="W25" s="7">
        <v>1345</v>
      </c>
      <c r="X25" s="5">
        <v>1400</v>
      </c>
      <c r="Y25" s="6">
        <v>1415</v>
      </c>
      <c r="Z25" s="6">
        <v>1430</v>
      </c>
      <c r="AA25" s="7">
        <v>1445</v>
      </c>
      <c r="AB25" s="5">
        <v>1500</v>
      </c>
      <c r="AC25" s="6">
        <v>1515</v>
      </c>
      <c r="AD25" s="6">
        <v>1530</v>
      </c>
      <c r="AE25" s="7">
        <v>1545</v>
      </c>
      <c r="AF25" s="5">
        <v>1600</v>
      </c>
      <c r="AG25" s="6">
        <v>1615</v>
      </c>
      <c r="AH25" s="6">
        <v>1630</v>
      </c>
      <c r="AI25" s="7">
        <v>1645</v>
      </c>
      <c r="AJ25" s="5">
        <v>1700</v>
      </c>
      <c r="AK25" s="6">
        <v>1715</v>
      </c>
      <c r="AL25" s="6">
        <v>1730</v>
      </c>
      <c r="AM25" s="7">
        <v>1745</v>
      </c>
      <c r="AN25" s="5">
        <v>1800</v>
      </c>
      <c r="AO25" s="6">
        <v>1815</v>
      </c>
      <c r="AP25" s="6">
        <v>1830</v>
      </c>
      <c r="AQ25" s="7">
        <v>1845</v>
      </c>
      <c r="AR25" s="5">
        <v>1900</v>
      </c>
      <c r="AS25" s="6">
        <v>1915</v>
      </c>
      <c r="AT25" s="6">
        <v>1930</v>
      </c>
      <c r="AU25" s="7">
        <v>1945</v>
      </c>
      <c r="AV25" s="5">
        <v>2000</v>
      </c>
      <c r="AW25" s="6">
        <v>2015</v>
      </c>
      <c r="AX25" s="6">
        <v>2030</v>
      </c>
      <c r="AY25" s="7">
        <v>2045</v>
      </c>
      <c r="AZ25" s="5">
        <v>2100</v>
      </c>
      <c r="BA25" s="6">
        <v>2115</v>
      </c>
      <c r="BB25" s="6">
        <v>2130</v>
      </c>
      <c r="BC25" s="7">
        <v>2145</v>
      </c>
      <c r="BD25" s="5">
        <v>2200</v>
      </c>
      <c r="BE25" s="6">
        <v>2215</v>
      </c>
      <c r="BF25" s="6">
        <v>2230</v>
      </c>
      <c r="BG25" s="7">
        <v>2245</v>
      </c>
      <c r="BH25" s="5">
        <v>2300</v>
      </c>
      <c r="BI25" s="6">
        <v>2315</v>
      </c>
      <c r="BJ25" s="6">
        <v>2330</v>
      </c>
      <c r="BK25" s="7">
        <v>2345</v>
      </c>
      <c r="BM25" s="9">
        <f>VLOOKUP($B$1&amp;"-"&amp;$B25,'2日目'!$B:$BO,BM$1,0)</f>
        <v>0</v>
      </c>
      <c r="BN25" s="10">
        <f>VLOOKUP($B$1&amp;"-"&amp;$B25,'2日目'!$B:$BO,BN$1,0)</f>
        <v>0</v>
      </c>
    </row>
    <row r="26" spans="2:66" ht="15" customHeight="1">
      <c r="B26" s="4">
        <v>9</v>
      </c>
      <c r="C26" s="2" t="str">
        <f>VLOOKUP($B$1&amp;"-"&amp;$B26,'2日目'!$B:$BO,3,0)</f>
        <v/>
      </c>
      <c r="D26" s="5">
        <v>900</v>
      </c>
      <c r="E26" s="6">
        <v>915</v>
      </c>
      <c r="F26" s="6">
        <v>930</v>
      </c>
      <c r="G26" s="7">
        <v>945</v>
      </c>
      <c r="H26" s="5">
        <v>1000</v>
      </c>
      <c r="I26" s="6">
        <v>1015</v>
      </c>
      <c r="J26" s="6">
        <v>1030</v>
      </c>
      <c r="K26" s="7">
        <v>1045</v>
      </c>
      <c r="L26" s="5">
        <v>1100</v>
      </c>
      <c r="M26" s="6">
        <v>1115</v>
      </c>
      <c r="N26" s="6">
        <v>1130</v>
      </c>
      <c r="O26" s="7">
        <v>1145</v>
      </c>
      <c r="P26" s="5">
        <v>1200</v>
      </c>
      <c r="Q26" s="6">
        <v>1215</v>
      </c>
      <c r="R26" s="6">
        <v>1230</v>
      </c>
      <c r="S26" s="7">
        <v>1245</v>
      </c>
      <c r="T26" s="5">
        <v>1300</v>
      </c>
      <c r="U26" s="6">
        <v>1315</v>
      </c>
      <c r="V26" s="6">
        <v>1330</v>
      </c>
      <c r="W26" s="7">
        <v>1345</v>
      </c>
      <c r="X26" s="5">
        <v>1400</v>
      </c>
      <c r="Y26" s="6">
        <v>1415</v>
      </c>
      <c r="Z26" s="6">
        <v>1430</v>
      </c>
      <c r="AA26" s="7">
        <v>1445</v>
      </c>
      <c r="AB26" s="5">
        <v>1500</v>
      </c>
      <c r="AC26" s="6">
        <v>1515</v>
      </c>
      <c r="AD26" s="6">
        <v>1530</v>
      </c>
      <c r="AE26" s="7">
        <v>1545</v>
      </c>
      <c r="AF26" s="5">
        <v>1600</v>
      </c>
      <c r="AG26" s="6">
        <v>1615</v>
      </c>
      <c r="AH26" s="6">
        <v>1630</v>
      </c>
      <c r="AI26" s="7">
        <v>1645</v>
      </c>
      <c r="AJ26" s="5">
        <v>1700</v>
      </c>
      <c r="AK26" s="6">
        <v>1715</v>
      </c>
      <c r="AL26" s="6">
        <v>1730</v>
      </c>
      <c r="AM26" s="7">
        <v>1745</v>
      </c>
      <c r="AN26" s="5">
        <v>1800</v>
      </c>
      <c r="AO26" s="6">
        <v>1815</v>
      </c>
      <c r="AP26" s="6">
        <v>1830</v>
      </c>
      <c r="AQ26" s="7">
        <v>1845</v>
      </c>
      <c r="AR26" s="5">
        <v>1900</v>
      </c>
      <c r="AS26" s="6">
        <v>1915</v>
      </c>
      <c r="AT26" s="6">
        <v>1930</v>
      </c>
      <c r="AU26" s="7">
        <v>1945</v>
      </c>
      <c r="AV26" s="5">
        <v>2000</v>
      </c>
      <c r="AW26" s="6">
        <v>2015</v>
      </c>
      <c r="AX26" s="6">
        <v>2030</v>
      </c>
      <c r="AY26" s="7">
        <v>2045</v>
      </c>
      <c r="AZ26" s="5">
        <v>2100</v>
      </c>
      <c r="BA26" s="6">
        <v>2115</v>
      </c>
      <c r="BB26" s="6">
        <v>2130</v>
      </c>
      <c r="BC26" s="7">
        <v>2145</v>
      </c>
      <c r="BD26" s="5">
        <v>2200</v>
      </c>
      <c r="BE26" s="6">
        <v>2215</v>
      </c>
      <c r="BF26" s="6">
        <v>2230</v>
      </c>
      <c r="BG26" s="7">
        <v>2245</v>
      </c>
      <c r="BH26" s="5">
        <v>2300</v>
      </c>
      <c r="BI26" s="6">
        <v>2315</v>
      </c>
      <c r="BJ26" s="6">
        <v>2330</v>
      </c>
      <c r="BK26" s="7">
        <v>2345</v>
      </c>
      <c r="BM26" s="9">
        <f>VLOOKUP($B$1&amp;"-"&amp;$B26,'2日目'!$B:$BO,BM$1,0)</f>
        <v>0</v>
      </c>
      <c r="BN26" s="10">
        <f>VLOOKUP($B$1&amp;"-"&amp;$B26,'2日目'!$B:$BO,BN$1,0)</f>
        <v>0</v>
      </c>
    </row>
    <row r="27" spans="2:66" ht="15" customHeight="1">
      <c r="B27" s="4">
        <v>10</v>
      </c>
      <c r="C27" s="2" t="str">
        <f>VLOOKUP($B$1&amp;"-"&amp;$B27,'2日目'!$B:$BO,3,0)</f>
        <v/>
      </c>
      <c r="D27" s="5">
        <v>900</v>
      </c>
      <c r="E27" s="6">
        <v>915</v>
      </c>
      <c r="F27" s="6">
        <v>930</v>
      </c>
      <c r="G27" s="7">
        <v>945</v>
      </c>
      <c r="H27" s="5">
        <v>1000</v>
      </c>
      <c r="I27" s="6">
        <v>1015</v>
      </c>
      <c r="J27" s="6">
        <v>1030</v>
      </c>
      <c r="K27" s="7">
        <v>1045</v>
      </c>
      <c r="L27" s="5">
        <v>1100</v>
      </c>
      <c r="M27" s="6">
        <v>1115</v>
      </c>
      <c r="N27" s="6">
        <v>1130</v>
      </c>
      <c r="O27" s="7">
        <v>1145</v>
      </c>
      <c r="P27" s="5">
        <v>1200</v>
      </c>
      <c r="Q27" s="6">
        <v>1215</v>
      </c>
      <c r="R27" s="6">
        <v>1230</v>
      </c>
      <c r="S27" s="7">
        <v>1245</v>
      </c>
      <c r="T27" s="5">
        <v>1300</v>
      </c>
      <c r="U27" s="6">
        <v>1315</v>
      </c>
      <c r="V27" s="6">
        <v>1330</v>
      </c>
      <c r="W27" s="7">
        <v>1345</v>
      </c>
      <c r="X27" s="5">
        <v>1400</v>
      </c>
      <c r="Y27" s="6">
        <v>1415</v>
      </c>
      <c r="Z27" s="6">
        <v>1430</v>
      </c>
      <c r="AA27" s="7">
        <v>1445</v>
      </c>
      <c r="AB27" s="5">
        <v>1500</v>
      </c>
      <c r="AC27" s="6">
        <v>1515</v>
      </c>
      <c r="AD27" s="6">
        <v>1530</v>
      </c>
      <c r="AE27" s="7">
        <v>1545</v>
      </c>
      <c r="AF27" s="5">
        <v>1600</v>
      </c>
      <c r="AG27" s="6">
        <v>1615</v>
      </c>
      <c r="AH27" s="6">
        <v>1630</v>
      </c>
      <c r="AI27" s="7">
        <v>1645</v>
      </c>
      <c r="AJ27" s="5">
        <v>1700</v>
      </c>
      <c r="AK27" s="6">
        <v>1715</v>
      </c>
      <c r="AL27" s="6">
        <v>1730</v>
      </c>
      <c r="AM27" s="7">
        <v>1745</v>
      </c>
      <c r="AN27" s="5">
        <v>1800</v>
      </c>
      <c r="AO27" s="6">
        <v>1815</v>
      </c>
      <c r="AP27" s="6">
        <v>1830</v>
      </c>
      <c r="AQ27" s="7">
        <v>1845</v>
      </c>
      <c r="AR27" s="5">
        <v>1900</v>
      </c>
      <c r="AS27" s="6">
        <v>1915</v>
      </c>
      <c r="AT27" s="6">
        <v>1930</v>
      </c>
      <c r="AU27" s="7">
        <v>1945</v>
      </c>
      <c r="AV27" s="5">
        <v>2000</v>
      </c>
      <c r="AW27" s="6">
        <v>2015</v>
      </c>
      <c r="AX27" s="6">
        <v>2030</v>
      </c>
      <c r="AY27" s="7">
        <v>2045</v>
      </c>
      <c r="AZ27" s="5">
        <v>2100</v>
      </c>
      <c r="BA27" s="6">
        <v>2115</v>
      </c>
      <c r="BB27" s="6">
        <v>2130</v>
      </c>
      <c r="BC27" s="7">
        <v>2145</v>
      </c>
      <c r="BD27" s="5">
        <v>2200</v>
      </c>
      <c r="BE27" s="6">
        <v>2215</v>
      </c>
      <c r="BF27" s="6">
        <v>2230</v>
      </c>
      <c r="BG27" s="7">
        <v>2245</v>
      </c>
      <c r="BH27" s="5">
        <v>2300</v>
      </c>
      <c r="BI27" s="6">
        <v>2315</v>
      </c>
      <c r="BJ27" s="6">
        <v>2330</v>
      </c>
      <c r="BK27" s="7">
        <v>2345</v>
      </c>
      <c r="BM27" s="11">
        <f>VLOOKUP($B$1&amp;"-"&amp;$B27,'2日目'!$B:$BO,BM$1,0)</f>
        <v>0</v>
      </c>
      <c r="BN27" s="12">
        <f>VLOOKUP($B$1&amp;"-"&amp;$B27,'2日目'!$B:$BO,BN$1,0)</f>
        <v>0</v>
      </c>
    </row>
    <row r="28" spans="2:66" ht="9" customHeight="1"/>
    <row r="29" spans="2:66" ht="22.5" customHeight="1">
      <c r="C29" s="81">
        <f>C16+1</f>
        <v>44188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M29" s="74" t="s">
        <v>46</v>
      </c>
      <c r="BN29" s="74"/>
    </row>
    <row r="30" spans="2:66">
      <c r="B30" s="4"/>
      <c r="C30" s="17" t="s">
        <v>3</v>
      </c>
      <c r="D30" s="76" t="s">
        <v>28</v>
      </c>
      <c r="E30" s="76"/>
      <c r="F30" s="76"/>
      <c r="G30" s="76"/>
      <c r="H30" s="76" t="s">
        <v>29</v>
      </c>
      <c r="I30" s="76"/>
      <c r="J30" s="76"/>
      <c r="K30" s="76"/>
      <c r="L30" s="76" t="s">
        <v>30</v>
      </c>
      <c r="M30" s="76"/>
      <c r="N30" s="76"/>
      <c r="O30" s="76"/>
      <c r="P30" s="76" t="s">
        <v>31</v>
      </c>
      <c r="Q30" s="76"/>
      <c r="R30" s="76"/>
      <c r="S30" s="76"/>
      <c r="T30" s="76" t="s">
        <v>32</v>
      </c>
      <c r="U30" s="76"/>
      <c r="V30" s="76"/>
      <c r="W30" s="76"/>
      <c r="X30" s="76" t="s">
        <v>33</v>
      </c>
      <c r="Y30" s="76"/>
      <c r="Z30" s="76"/>
      <c r="AA30" s="76"/>
      <c r="AB30" s="76" t="s">
        <v>34</v>
      </c>
      <c r="AC30" s="76"/>
      <c r="AD30" s="76"/>
      <c r="AE30" s="76"/>
      <c r="AF30" s="76" t="s">
        <v>42</v>
      </c>
      <c r="AG30" s="76"/>
      <c r="AH30" s="76"/>
      <c r="AI30" s="76"/>
      <c r="AJ30" s="76" t="s">
        <v>41</v>
      </c>
      <c r="AK30" s="76"/>
      <c r="AL30" s="76"/>
      <c r="AM30" s="76"/>
      <c r="AN30" s="76" t="s">
        <v>40</v>
      </c>
      <c r="AO30" s="76"/>
      <c r="AP30" s="76"/>
      <c r="AQ30" s="76"/>
      <c r="AR30" s="76" t="s">
        <v>39</v>
      </c>
      <c r="AS30" s="76"/>
      <c r="AT30" s="76"/>
      <c r="AU30" s="76"/>
      <c r="AV30" s="76" t="s">
        <v>38</v>
      </c>
      <c r="AW30" s="76"/>
      <c r="AX30" s="76"/>
      <c r="AY30" s="76"/>
      <c r="AZ30" s="76" t="s">
        <v>37</v>
      </c>
      <c r="BA30" s="76"/>
      <c r="BB30" s="76"/>
      <c r="BC30" s="76"/>
      <c r="BD30" s="76" t="s">
        <v>36</v>
      </c>
      <c r="BE30" s="76"/>
      <c r="BF30" s="76"/>
      <c r="BG30" s="76"/>
      <c r="BH30" s="76" t="s">
        <v>35</v>
      </c>
      <c r="BI30" s="76"/>
      <c r="BJ30" s="76"/>
      <c r="BK30" s="76"/>
      <c r="BM30" s="15" t="s">
        <v>5</v>
      </c>
      <c r="BN30" s="16" t="s">
        <v>45</v>
      </c>
    </row>
    <row r="31" spans="2:66" ht="15" customHeight="1">
      <c r="B31" s="4">
        <v>1</v>
      </c>
      <c r="C31" s="2" t="str">
        <f>VLOOKUP($B$1&amp;"-"&amp;$B31,'3日目'!$B:$BO,3,0)</f>
        <v>A子</v>
      </c>
      <c r="D31" s="5">
        <v>900</v>
      </c>
      <c r="E31" s="6">
        <v>915</v>
      </c>
      <c r="F31" s="6">
        <v>930</v>
      </c>
      <c r="G31" s="7">
        <v>945</v>
      </c>
      <c r="H31" s="5">
        <v>1000</v>
      </c>
      <c r="I31" s="6">
        <v>1015</v>
      </c>
      <c r="J31" s="6">
        <v>1030</v>
      </c>
      <c r="K31" s="7">
        <v>1045</v>
      </c>
      <c r="L31" s="5">
        <v>1100</v>
      </c>
      <c r="M31" s="6">
        <v>1115</v>
      </c>
      <c r="N31" s="6">
        <v>1130</v>
      </c>
      <c r="O31" s="7">
        <v>1145</v>
      </c>
      <c r="P31" s="5">
        <v>1200</v>
      </c>
      <c r="Q31" s="6">
        <v>1215</v>
      </c>
      <c r="R31" s="6">
        <v>1230</v>
      </c>
      <c r="S31" s="7">
        <v>1245</v>
      </c>
      <c r="T31" s="5">
        <v>1300</v>
      </c>
      <c r="U31" s="6">
        <v>1315</v>
      </c>
      <c r="V31" s="6">
        <v>1330</v>
      </c>
      <c r="W31" s="7">
        <v>1345</v>
      </c>
      <c r="X31" s="5">
        <v>1400</v>
      </c>
      <c r="Y31" s="6">
        <v>1415</v>
      </c>
      <c r="Z31" s="6">
        <v>1430</v>
      </c>
      <c r="AA31" s="7">
        <v>1445</v>
      </c>
      <c r="AB31" s="5">
        <v>1500</v>
      </c>
      <c r="AC31" s="6">
        <v>1515</v>
      </c>
      <c r="AD31" s="6">
        <v>1530</v>
      </c>
      <c r="AE31" s="7">
        <v>1545</v>
      </c>
      <c r="AF31" s="5">
        <v>1600</v>
      </c>
      <c r="AG31" s="6">
        <v>1615</v>
      </c>
      <c r="AH31" s="6">
        <v>1630</v>
      </c>
      <c r="AI31" s="7">
        <v>1645</v>
      </c>
      <c r="AJ31" s="5">
        <v>1700</v>
      </c>
      <c r="AK31" s="6">
        <v>1715</v>
      </c>
      <c r="AL31" s="6">
        <v>1730</v>
      </c>
      <c r="AM31" s="7">
        <v>1745</v>
      </c>
      <c r="AN31" s="5">
        <v>1800</v>
      </c>
      <c r="AO31" s="6">
        <v>1815</v>
      </c>
      <c r="AP31" s="6">
        <v>1830</v>
      </c>
      <c r="AQ31" s="7">
        <v>1845</v>
      </c>
      <c r="AR31" s="5">
        <v>1900</v>
      </c>
      <c r="AS31" s="6">
        <v>1915</v>
      </c>
      <c r="AT31" s="6">
        <v>1930</v>
      </c>
      <c r="AU31" s="7">
        <v>1945</v>
      </c>
      <c r="AV31" s="5">
        <v>2000</v>
      </c>
      <c r="AW31" s="6">
        <v>2015</v>
      </c>
      <c r="AX31" s="6">
        <v>2030</v>
      </c>
      <c r="AY31" s="7">
        <v>2045</v>
      </c>
      <c r="AZ31" s="5">
        <v>2100</v>
      </c>
      <c r="BA31" s="6">
        <v>2115</v>
      </c>
      <c r="BB31" s="6">
        <v>2130</v>
      </c>
      <c r="BC31" s="7">
        <v>2145</v>
      </c>
      <c r="BD31" s="5">
        <v>2200</v>
      </c>
      <c r="BE31" s="6">
        <v>2215</v>
      </c>
      <c r="BF31" s="6">
        <v>2230</v>
      </c>
      <c r="BG31" s="7">
        <v>2245</v>
      </c>
      <c r="BH31" s="5">
        <v>2300</v>
      </c>
      <c r="BI31" s="6">
        <v>2315</v>
      </c>
      <c r="BJ31" s="6">
        <v>2330</v>
      </c>
      <c r="BK31" s="7">
        <v>2345</v>
      </c>
      <c r="BM31" s="13">
        <f>VLOOKUP($B$1&amp;"-"&amp;$B31,'3日目'!$B:$BO,BM$1,0)</f>
        <v>0</v>
      </c>
      <c r="BN31" s="14">
        <f>VLOOKUP($B$1&amp;"-"&amp;$B31,'3日目'!$B:$BO,BN$1,0)</f>
        <v>0</v>
      </c>
    </row>
    <row r="32" spans="2:66" ht="15" customHeight="1">
      <c r="B32" s="4">
        <v>2</v>
      </c>
      <c r="C32" s="2" t="str">
        <f>VLOOKUP($B$1&amp;"-"&amp;$B32,'3日目'!$B:$BO,3,0)</f>
        <v/>
      </c>
      <c r="D32" s="5">
        <v>900</v>
      </c>
      <c r="E32" s="6">
        <v>915</v>
      </c>
      <c r="F32" s="6">
        <v>930</v>
      </c>
      <c r="G32" s="7">
        <v>945</v>
      </c>
      <c r="H32" s="5">
        <v>1000</v>
      </c>
      <c r="I32" s="6">
        <v>1015</v>
      </c>
      <c r="J32" s="6">
        <v>1030</v>
      </c>
      <c r="K32" s="7">
        <v>1045</v>
      </c>
      <c r="L32" s="5">
        <v>1100</v>
      </c>
      <c r="M32" s="6">
        <v>1115</v>
      </c>
      <c r="N32" s="6">
        <v>1130</v>
      </c>
      <c r="O32" s="7">
        <v>1145</v>
      </c>
      <c r="P32" s="5">
        <v>1200</v>
      </c>
      <c r="Q32" s="6">
        <v>1215</v>
      </c>
      <c r="R32" s="6">
        <v>1230</v>
      </c>
      <c r="S32" s="7">
        <v>1245</v>
      </c>
      <c r="T32" s="5">
        <v>1300</v>
      </c>
      <c r="U32" s="6">
        <v>1315</v>
      </c>
      <c r="V32" s="6">
        <v>1330</v>
      </c>
      <c r="W32" s="7">
        <v>1345</v>
      </c>
      <c r="X32" s="5">
        <v>1400</v>
      </c>
      <c r="Y32" s="6">
        <v>1415</v>
      </c>
      <c r="Z32" s="6">
        <v>1430</v>
      </c>
      <c r="AA32" s="7">
        <v>1445</v>
      </c>
      <c r="AB32" s="5">
        <v>1500</v>
      </c>
      <c r="AC32" s="6">
        <v>1515</v>
      </c>
      <c r="AD32" s="6">
        <v>1530</v>
      </c>
      <c r="AE32" s="7">
        <v>1545</v>
      </c>
      <c r="AF32" s="5">
        <v>1600</v>
      </c>
      <c r="AG32" s="6">
        <v>1615</v>
      </c>
      <c r="AH32" s="6">
        <v>1630</v>
      </c>
      <c r="AI32" s="7">
        <v>1645</v>
      </c>
      <c r="AJ32" s="5">
        <v>1700</v>
      </c>
      <c r="AK32" s="6">
        <v>1715</v>
      </c>
      <c r="AL32" s="6">
        <v>1730</v>
      </c>
      <c r="AM32" s="7">
        <v>1745</v>
      </c>
      <c r="AN32" s="5">
        <v>1800</v>
      </c>
      <c r="AO32" s="6">
        <v>1815</v>
      </c>
      <c r="AP32" s="6">
        <v>1830</v>
      </c>
      <c r="AQ32" s="7">
        <v>1845</v>
      </c>
      <c r="AR32" s="5">
        <v>1900</v>
      </c>
      <c r="AS32" s="6">
        <v>1915</v>
      </c>
      <c r="AT32" s="6">
        <v>1930</v>
      </c>
      <c r="AU32" s="7">
        <v>1945</v>
      </c>
      <c r="AV32" s="5">
        <v>2000</v>
      </c>
      <c r="AW32" s="6">
        <v>2015</v>
      </c>
      <c r="AX32" s="6">
        <v>2030</v>
      </c>
      <c r="AY32" s="7">
        <v>2045</v>
      </c>
      <c r="AZ32" s="5">
        <v>2100</v>
      </c>
      <c r="BA32" s="6">
        <v>2115</v>
      </c>
      <c r="BB32" s="6">
        <v>2130</v>
      </c>
      <c r="BC32" s="7">
        <v>2145</v>
      </c>
      <c r="BD32" s="5">
        <v>2200</v>
      </c>
      <c r="BE32" s="6">
        <v>2215</v>
      </c>
      <c r="BF32" s="6">
        <v>2230</v>
      </c>
      <c r="BG32" s="7">
        <v>2245</v>
      </c>
      <c r="BH32" s="5">
        <v>2300</v>
      </c>
      <c r="BI32" s="6">
        <v>2315</v>
      </c>
      <c r="BJ32" s="6">
        <v>2330</v>
      </c>
      <c r="BK32" s="7">
        <v>2345</v>
      </c>
      <c r="BM32" s="9">
        <f>VLOOKUP($B$1&amp;"-"&amp;$B32,'3日目'!$B:$BO,BM$1,0)</f>
        <v>0</v>
      </c>
      <c r="BN32" s="10">
        <f>VLOOKUP($B$1&amp;"-"&amp;$B32,'3日目'!$B:$BO,BN$1,0)</f>
        <v>0</v>
      </c>
    </row>
    <row r="33" spans="2:66" ht="15" customHeight="1">
      <c r="B33" s="4">
        <v>3</v>
      </c>
      <c r="C33" s="2" t="str">
        <f>VLOOKUP($B$1&amp;"-"&amp;$B33,'3日目'!$B:$BO,3,0)</f>
        <v/>
      </c>
      <c r="D33" s="5">
        <v>900</v>
      </c>
      <c r="E33" s="6">
        <v>915</v>
      </c>
      <c r="F33" s="6">
        <v>930</v>
      </c>
      <c r="G33" s="7">
        <v>945</v>
      </c>
      <c r="H33" s="5">
        <v>1000</v>
      </c>
      <c r="I33" s="6">
        <v>1015</v>
      </c>
      <c r="J33" s="6">
        <v>1030</v>
      </c>
      <c r="K33" s="7">
        <v>1045</v>
      </c>
      <c r="L33" s="5">
        <v>1100</v>
      </c>
      <c r="M33" s="6">
        <v>1115</v>
      </c>
      <c r="N33" s="6">
        <v>1130</v>
      </c>
      <c r="O33" s="7">
        <v>1145</v>
      </c>
      <c r="P33" s="5">
        <v>1200</v>
      </c>
      <c r="Q33" s="6">
        <v>1215</v>
      </c>
      <c r="R33" s="6">
        <v>1230</v>
      </c>
      <c r="S33" s="7">
        <v>1245</v>
      </c>
      <c r="T33" s="5">
        <v>1300</v>
      </c>
      <c r="U33" s="6">
        <v>1315</v>
      </c>
      <c r="V33" s="6">
        <v>1330</v>
      </c>
      <c r="W33" s="7">
        <v>1345</v>
      </c>
      <c r="X33" s="5">
        <v>1400</v>
      </c>
      <c r="Y33" s="6">
        <v>1415</v>
      </c>
      <c r="Z33" s="6">
        <v>1430</v>
      </c>
      <c r="AA33" s="7">
        <v>1445</v>
      </c>
      <c r="AB33" s="5">
        <v>1500</v>
      </c>
      <c r="AC33" s="6">
        <v>1515</v>
      </c>
      <c r="AD33" s="6">
        <v>1530</v>
      </c>
      <c r="AE33" s="7">
        <v>1545</v>
      </c>
      <c r="AF33" s="5">
        <v>1600</v>
      </c>
      <c r="AG33" s="6">
        <v>1615</v>
      </c>
      <c r="AH33" s="6">
        <v>1630</v>
      </c>
      <c r="AI33" s="7">
        <v>1645</v>
      </c>
      <c r="AJ33" s="5">
        <v>1700</v>
      </c>
      <c r="AK33" s="6">
        <v>1715</v>
      </c>
      <c r="AL33" s="6">
        <v>1730</v>
      </c>
      <c r="AM33" s="7">
        <v>1745</v>
      </c>
      <c r="AN33" s="5">
        <v>1800</v>
      </c>
      <c r="AO33" s="6">
        <v>1815</v>
      </c>
      <c r="AP33" s="6">
        <v>1830</v>
      </c>
      <c r="AQ33" s="7">
        <v>1845</v>
      </c>
      <c r="AR33" s="5">
        <v>1900</v>
      </c>
      <c r="AS33" s="6">
        <v>1915</v>
      </c>
      <c r="AT33" s="6">
        <v>1930</v>
      </c>
      <c r="AU33" s="7">
        <v>1945</v>
      </c>
      <c r="AV33" s="5">
        <v>2000</v>
      </c>
      <c r="AW33" s="6">
        <v>2015</v>
      </c>
      <c r="AX33" s="6">
        <v>2030</v>
      </c>
      <c r="AY33" s="7">
        <v>2045</v>
      </c>
      <c r="AZ33" s="5">
        <v>2100</v>
      </c>
      <c r="BA33" s="6">
        <v>2115</v>
      </c>
      <c r="BB33" s="6">
        <v>2130</v>
      </c>
      <c r="BC33" s="7">
        <v>2145</v>
      </c>
      <c r="BD33" s="5">
        <v>2200</v>
      </c>
      <c r="BE33" s="6">
        <v>2215</v>
      </c>
      <c r="BF33" s="6">
        <v>2230</v>
      </c>
      <c r="BG33" s="7">
        <v>2245</v>
      </c>
      <c r="BH33" s="5">
        <v>2300</v>
      </c>
      <c r="BI33" s="6">
        <v>2315</v>
      </c>
      <c r="BJ33" s="6">
        <v>2330</v>
      </c>
      <c r="BK33" s="7">
        <v>2345</v>
      </c>
      <c r="BM33" s="9">
        <f>VLOOKUP($B$1&amp;"-"&amp;$B33,'3日目'!$B:$BO,BM$1,0)</f>
        <v>0</v>
      </c>
      <c r="BN33" s="10">
        <f>VLOOKUP($B$1&amp;"-"&amp;$B33,'3日目'!$B:$BO,BN$1,0)</f>
        <v>0</v>
      </c>
    </row>
    <row r="34" spans="2:66" ht="15" customHeight="1">
      <c r="B34" s="4">
        <v>4</v>
      </c>
      <c r="C34" s="2" t="str">
        <f>VLOOKUP($B$1&amp;"-"&amp;$B34,'3日目'!$B:$BO,3,0)</f>
        <v/>
      </c>
      <c r="D34" s="5">
        <v>900</v>
      </c>
      <c r="E34" s="6">
        <v>915</v>
      </c>
      <c r="F34" s="6">
        <v>930</v>
      </c>
      <c r="G34" s="7">
        <v>945</v>
      </c>
      <c r="H34" s="5">
        <v>1000</v>
      </c>
      <c r="I34" s="6">
        <v>1015</v>
      </c>
      <c r="J34" s="6">
        <v>1030</v>
      </c>
      <c r="K34" s="7">
        <v>1045</v>
      </c>
      <c r="L34" s="5">
        <v>1100</v>
      </c>
      <c r="M34" s="6">
        <v>1115</v>
      </c>
      <c r="N34" s="6">
        <v>1130</v>
      </c>
      <c r="O34" s="7">
        <v>1145</v>
      </c>
      <c r="P34" s="5">
        <v>1200</v>
      </c>
      <c r="Q34" s="6">
        <v>1215</v>
      </c>
      <c r="R34" s="6">
        <v>1230</v>
      </c>
      <c r="S34" s="7">
        <v>1245</v>
      </c>
      <c r="T34" s="5">
        <v>1300</v>
      </c>
      <c r="U34" s="6">
        <v>1315</v>
      </c>
      <c r="V34" s="6">
        <v>1330</v>
      </c>
      <c r="W34" s="7">
        <v>1345</v>
      </c>
      <c r="X34" s="5">
        <v>1400</v>
      </c>
      <c r="Y34" s="6">
        <v>1415</v>
      </c>
      <c r="Z34" s="6">
        <v>1430</v>
      </c>
      <c r="AA34" s="7">
        <v>1445</v>
      </c>
      <c r="AB34" s="5">
        <v>1500</v>
      </c>
      <c r="AC34" s="6">
        <v>1515</v>
      </c>
      <c r="AD34" s="6">
        <v>1530</v>
      </c>
      <c r="AE34" s="7">
        <v>1545</v>
      </c>
      <c r="AF34" s="5">
        <v>1600</v>
      </c>
      <c r="AG34" s="6">
        <v>1615</v>
      </c>
      <c r="AH34" s="6">
        <v>1630</v>
      </c>
      <c r="AI34" s="7">
        <v>1645</v>
      </c>
      <c r="AJ34" s="5">
        <v>1700</v>
      </c>
      <c r="AK34" s="6">
        <v>1715</v>
      </c>
      <c r="AL34" s="6">
        <v>1730</v>
      </c>
      <c r="AM34" s="7">
        <v>1745</v>
      </c>
      <c r="AN34" s="5">
        <v>1800</v>
      </c>
      <c r="AO34" s="6">
        <v>1815</v>
      </c>
      <c r="AP34" s="6">
        <v>1830</v>
      </c>
      <c r="AQ34" s="7">
        <v>1845</v>
      </c>
      <c r="AR34" s="5">
        <v>1900</v>
      </c>
      <c r="AS34" s="6">
        <v>1915</v>
      </c>
      <c r="AT34" s="6">
        <v>1930</v>
      </c>
      <c r="AU34" s="7">
        <v>1945</v>
      </c>
      <c r="AV34" s="5">
        <v>2000</v>
      </c>
      <c r="AW34" s="6">
        <v>2015</v>
      </c>
      <c r="AX34" s="6">
        <v>2030</v>
      </c>
      <c r="AY34" s="7">
        <v>2045</v>
      </c>
      <c r="AZ34" s="5">
        <v>2100</v>
      </c>
      <c r="BA34" s="6">
        <v>2115</v>
      </c>
      <c r="BB34" s="6">
        <v>2130</v>
      </c>
      <c r="BC34" s="7">
        <v>2145</v>
      </c>
      <c r="BD34" s="5">
        <v>2200</v>
      </c>
      <c r="BE34" s="6">
        <v>2215</v>
      </c>
      <c r="BF34" s="6">
        <v>2230</v>
      </c>
      <c r="BG34" s="7">
        <v>2245</v>
      </c>
      <c r="BH34" s="5">
        <v>2300</v>
      </c>
      <c r="BI34" s="6">
        <v>2315</v>
      </c>
      <c r="BJ34" s="6">
        <v>2330</v>
      </c>
      <c r="BK34" s="7">
        <v>2345</v>
      </c>
      <c r="BM34" s="9">
        <f>VLOOKUP($B$1&amp;"-"&amp;$B34,'3日目'!$B:$BO,BM$1,0)</f>
        <v>0</v>
      </c>
      <c r="BN34" s="10">
        <f>VLOOKUP($B$1&amp;"-"&amp;$B34,'3日目'!$B:$BO,BN$1,0)</f>
        <v>0</v>
      </c>
    </row>
    <row r="35" spans="2:66" ht="15" customHeight="1">
      <c r="B35" s="4">
        <v>5</v>
      </c>
      <c r="C35" s="2" t="str">
        <f>VLOOKUP($B$1&amp;"-"&amp;$B35,'3日目'!$B:$BO,3,0)</f>
        <v/>
      </c>
      <c r="D35" s="5">
        <v>900</v>
      </c>
      <c r="E35" s="6">
        <v>915</v>
      </c>
      <c r="F35" s="6">
        <v>930</v>
      </c>
      <c r="G35" s="7">
        <v>945</v>
      </c>
      <c r="H35" s="5">
        <v>1000</v>
      </c>
      <c r="I35" s="6">
        <v>1015</v>
      </c>
      <c r="J35" s="6">
        <v>1030</v>
      </c>
      <c r="K35" s="7">
        <v>1045</v>
      </c>
      <c r="L35" s="5">
        <v>1100</v>
      </c>
      <c r="M35" s="6">
        <v>1115</v>
      </c>
      <c r="N35" s="6">
        <v>1130</v>
      </c>
      <c r="O35" s="7">
        <v>1145</v>
      </c>
      <c r="P35" s="5">
        <v>1200</v>
      </c>
      <c r="Q35" s="6">
        <v>1215</v>
      </c>
      <c r="R35" s="6">
        <v>1230</v>
      </c>
      <c r="S35" s="7">
        <v>1245</v>
      </c>
      <c r="T35" s="5">
        <v>1300</v>
      </c>
      <c r="U35" s="6">
        <v>1315</v>
      </c>
      <c r="V35" s="6">
        <v>1330</v>
      </c>
      <c r="W35" s="7">
        <v>1345</v>
      </c>
      <c r="X35" s="5">
        <v>1400</v>
      </c>
      <c r="Y35" s="6">
        <v>1415</v>
      </c>
      <c r="Z35" s="6">
        <v>1430</v>
      </c>
      <c r="AA35" s="7">
        <v>1445</v>
      </c>
      <c r="AB35" s="5">
        <v>1500</v>
      </c>
      <c r="AC35" s="6">
        <v>1515</v>
      </c>
      <c r="AD35" s="6">
        <v>1530</v>
      </c>
      <c r="AE35" s="7">
        <v>1545</v>
      </c>
      <c r="AF35" s="5">
        <v>1600</v>
      </c>
      <c r="AG35" s="6">
        <v>1615</v>
      </c>
      <c r="AH35" s="6">
        <v>1630</v>
      </c>
      <c r="AI35" s="7">
        <v>1645</v>
      </c>
      <c r="AJ35" s="5">
        <v>1700</v>
      </c>
      <c r="AK35" s="6">
        <v>1715</v>
      </c>
      <c r="AL35" s="6">
        <v>1730</v>
      </c>
      <c r="AM35" s="7">
        <v>1745</v>
      </c>
      <c r="AN35" s="5">
        <v>1800</v>
      </c>
      <c r="AO35" s="6">
        <v>1815</v>
      </c>
      <c r="AP35" s="6">
        <v>1830</v>
      </c>
      <c r="AQ35" s="7">
        <v>1845</v>
      </c>
      <c r="AR35" s="5">
        <v>1900</v>
      </c>
      <c r="AS35" s="6">
        <v>1915</v>
      </c>
      <c r="AT35" s="6">
        <v>1930</v>
      </c>
      <c r="AU35" s="7">
        <v>1945</v>
      </c>
      <c r="AV35" s="5">
        <v>2000</v>
      </c>
      <c r="AW35" s="6">
        <v>2015</v>
      </c>
      <c r="AX35" s="6">
        <v>2030</v>
      </c>
      <c r="AY35" s="7">
        <v>2045</v>
      </c>
      <c r="AZ35" s="5">
        <v>2100</v>
      </c>
      <c r="BA35" s="6">
        <v>2115</v>
      </c>
      <c r="BB35" s="6">
        <v>2130</v>
      </c>
      <c r="BC35" s="7">
        <v>2145</v>
      </c>
      <c r="BD35" s="5">
        <v>2200</v>
      </c>
      <c r="BE35" s="6">
        <v>2215</v>
      </c>
      <c r="BF35" s="6">
        <v>2230</v>
      </c>
      <c r="BG35" s="7">
        <v>2245</v>
      </c>
      <c r="BH35" s="5">
        <v>2300</v>
      </c>
      <c r="BI35" s="6">
        <v>2315</v>
      </c>
      <c r="BJ35" s="6">
        <v>2330</v>
      </c>
      <c r="BK35" s="7">
        <v>2345</v>
      </c>
      <c r="BM35" s="9">
        <f>VLOOKUP($B$1&amp;"-"&amp;$B35,'3日目'!$B:$BO,BM$1,0)</f>
        <v>0</v>
      </c>
      <c r="BN35" s="10">
        <f>VLOOKUP($B$1&amp;"-"&amp;$B35,'3日目'!$B:$BO,BN$1,0)</f>
        <v>0</v>
      </c>
    </row>
    <row r="36" spans="2:66" ht="15" customHeight="1">
      <c r="B36" s="4">
        <v>6</v>
      </c>
      <c r="C36" s="2" t="str">
        <f>VLOOKUP($B$1&amp;"-"&amp;$B36,'3日目'!$B:$BO,3,0)</f>
        <v/>
      </c>
      <c r="D36" s="5">
        <v>900</v>
      </c>
      <c r="E36" s="6">
        <v>915</v>
      </c>
      <c r="F36" s="6">
        <v>930</v>
      </c>
      <c r="G36" s="7">
        <v>945</v>
      </c>
      <c r="H36" s="5">
        <v>1000</v>
      </c>
      <c r="I36" s="6">
        <v>1015</v>
      </c>
      <c r="J36" s="6">
        <v>1030</v>
      </c>
      <c r="K36" s="7">
        <v>1045</v>
      </c>
      <c r="L36" s="5">
        <v>1100</v>
      </c>
      <c r="M36" s="6">
        <v>1115</v>
      </c>
      <c r="N36" s="6">
        <v>1130</v>
      </c>
      <c r="O36" s="7">
        <v>1145</v>
      </c>
      <c r="P36" s="5">
        <v>1200</v>
      </c>
      <c r="Q36" s="6">
        <v>1215</v>
      </c>
      <c r="R36" s="6">
        <v>1230</v>
      </c>
      <c r="S36" s="7">
        <v>1245</v>
      </c>
      <c r="T36" s="5">
        <v>1300</v>
      </c>
      <c r="U36" s="6">
        <v>1315</v>
      </c>
      <c r="V36" s="6">
        <v>1330</v>
      </c>
      <c r="W36" s="7">
        <v>1345</v>
      </c>
      <c r="X36" s="5">
        <v>1400</v>
      </c>
      <c r="Y36" s="6">
        <v>1415</v>
      </c>
      <c r="Z36" s="6">
        <v>1430</v>
      </c>
      <c r="AA36" s="7">
        <v>1445</v>
      </c>
      <c r="AB36" s="5">
        <v>1500</v>
      </c>
      <c r="AC36" s="6">
        <v>1515</v>
      </c>
      <c r="AD36" s="6">
        <v>1530</v>
      </c>
      <c r="AE36" s="7">
        <v>1545</v>
      </c>
      <c r="AF36" s="5">
        <v>1600</v>
      </c>
      <c r="AG36" s="6">
        <v>1615</v>
      </c>
      <c r="AH36" s="6">
        <v>1630</v>
      </c>
      <c r="AI36" s="7">
        <v>1645</v>
      </c>
      <c r="AJ36" s="5">
        <v>1700</v>
      </c>
      <c r="AK36" s="6">
        <v>1715</v>
      </c>
      <c r="AL36" s="6">
        <v>1730</v>
      </c>
      <c r="AM36" s="7">
        <v>1745</v>
      </c>
      <c r="AN36" s="5">
        <v>1800</v>
      </c>
      <c r="AO36" s="6">
        <v>1815</v>
      </c>
      <c r="AP36" s="6">
        <v>1830</v>
      </c>
      <c r="AQ36" s="7">
        <v>1845</v>
      </c>
      <c r="AR36" s="5">
        <v>1900</v>
      </c>
      <c r="AS36" s="6">
        <v>1915</v>
      </c>
      <c r="AT36" s="6">
        <v>1930</v>
      </c>
      <c r="AU36" s="7">
        <v>1945</v>
      </c>
      <c r="AV36" s="5">
        <v>2000</v>
      </c>
      <c r="AW36" s="6">
        <v>2015</v>
      </c>
      <c r="AX36" s="6">
        <v>2030</v>
      </c>
      <c r="AY36" s="7">
        <v>2045</v>
      </c>
      <c r="AZ36" s="5">
        <v>2100</v>
      </c>
      <c r="BA36" s="6">
        <v>2115</v>
      </c>
      <c r="BB36" s="6">
        <v>2130</v>
      </c>
      <c r="BC36" s="7">
        <v>2145</v>
      </c>
      <c r="BD36" s="5">
        <v>2200</v>
      </c>
      <c r="BE36" s="6">
        <v>2215</v>
      </c>
      <c r="BF36" s="6">
        <v>2230</v>
      </c>
      <c r="BG36" s="7">
        <v>2245</v>
      </c>
      <c r="BH36" s="5">
        <v>2300</v>
      </c>
      <c r="BI36" s="6">
        <v>2315</v>
      </c>
      <c r="BJ36" s="6">
        <v>2330</v>
      </c>
      <c r="BK36" s="7">
        <v>2345</v>
      </c>
      <c r="BM36" s="9">
        <f>VLOOKUP($B$1&amp;"-"&amp;$B36,'3日目'!$B:$BO,BM$1,0)</f>
        <v>0</v>
      </c>
      <c r="BN36" s="10">
        <f>VLOOKUP($B$1&amp;"-"&amp;$B36,'3日目'!$B:$BO,BN$1,0)</f>
        <v>0</v>
      </c>
    </row>
    <row r="37" spans="2:66" ht="15" customHeight="1">
      <c r="B37" s="4">
        <v>7</v>
      </c>
      <c r="C37" s="2" t="str">
        <f>VLOOKUP($B$1&amp;"-"&amp;$B37,'3日目'!$B:$BO,3,0)</f>
        <v/>
      </c>
      <c r="D37" s="5">
        <v>900</v>
      </c>
      <c r="E37" s="6">
        <v>915</v>
      </c>
      <c r="F37" s="6">
        <v>930</v>
      </c>
      <c r="G37" s="7">
        <v>945</v>
      </c>
      <c r="H37" s="5">
        <v>1000</v>
      </c>
      <c r="I37" s="6">
        <v>1015</v>
      </c>
      <c r="J37" s="6">
        <v>1030</v>
      </c>
      <c r="K37" s="7">
        <v>1045</v>
      </c>
      <c r="L37" s="5">
        <v>1100</v>
      </c>
      <c r="M37" s="6">
        <v>1115</v>
      </c>
      <c r="N37" s="6">
        <v>1130</v>
      </c>
      <c r="O37" s="7">
        <v>1145</v>
      </c>
      <c r="P37" s="5">
        <v>1200</v>
      </c>
      <c r="Q37" s="6">
        <v>1215</v>
      </c>
      <c r="R37" s="6">
        <v>1230</v>
      </c>
      <c r="S37" s="7">
        <v>1245</v>
      </c>
      <c r="T37" s="5">
        <v>1300</v>
      </c>
      <c r="U37" s="6">
        <v>1315</v>
      </c>
      <c r="V37" s="6">
        <v>1330</v>
      </c>
      <c r="W37" s="7">
        <v>1345</v>
      </c>
      <c r="X37" s="5">
        <v>1400</v>
      </c>
      <c r="Y37" s="6">
        <v>1415</v>
      </c>
      <c r="Z37" s="6">
        <v>1430</v>
      </c>
      <c r="AA37" s="7">
        <v>1445</v>
      </c>
      <c r="AB37" s="5">
        <v>1500</v>
      </c>
      <c r="AC37" s="6">
        <v>1515</v>
      </c>
      <c r="AD37" s="6">
        <v>1530</v>
      </c>
      <c r="AE37" s="7">
        <v>1545</v>
      </c>
      <c r="AF37" s="5">
        <v>1600</v>
      </c>
      <c r="AG37" s="6">
        <v>1615</v>
      </c>
      <c r="AH37" s="6">
        <v>1630</v>
      </c>
      <c r="AI37" s="7">
        <v>1645</v>
      </c>
      <c r="AJ37" s="5">
        <v>1700</v>
      </c>
      <c r="AK37" s="6">
        <v>1715</v>
      </c>
      <c r="AL37" s="6">
        <v>1730</v>
      </c>
      <c r="AM37" s="7">
        <v>1745</v>
      </c>
      <c r="AN37" s="5">
        <v>1800</v>
      </c>
      <c r="AO37" s="6">
        <v>1815</v>
      </c>
      <c r="AP37" s="6">
        <v>1830</v>
      </c>
      <c r="AQ37" s="7">
        <v>1845</v>
      </c>
      <c r="AR37" s="5">
        <v>1900</v>
      </c>
      <c r="AS37" s="6">
        <v>1915</v>
      </c>
      <c r="AT37" s="6">
        <v>1930</v>
      </c>
      <c r="AU37" s="7">
        <v>1945</v>
      </c>
      <c r="AV37" s="5">
        <v>2000</v>
      </c>
      <c r="AW37" s="6">
        <v>2015</v>
      </c>
      <c r="AX37" s="6">
        <v>2030</v>
      </c>
      <c r="AY37" s="7">
        <v>2045</v>
      </c>
      <c r="AZ37" s="5">
        <v>2100</v>
      </c>
      <c r="BA37" s="6">
        <v>2115</v>
      </c>
      <c r="BB37" s="6">
        <v>2130</v>
      </c>
      <c r="BC37" s="7">
        <v>2145</v>
      </c>
      <c r="BD37" s="5">
        <v>2200</v>
      </c>
      <c r="BE37" s="6">
        <v>2215</v>
      </c>
      <c r="BF37" s="6">
        <v>2230</v>
      </c>
      <c r="BG37" s="7">
        <v>2245</v>
      </c>
      <c r="BH37" s="5">
        <v>2300</v>
      </c>
      <c r="BI37" s="6">
        <v>2315</v>
      </c>
      <c r="BJ37" s="6">
        <v>2330</v>
      </c>
      <c r="BK37" s="7">
        <v>2345</v>
      </c>
      <c r="BM37" s="9">
        <f>VLOOKUP($B$1&amp;"-"&amp;$B37,'3日目'!$B:$BO,BM$1,0)</f>
        <v>0</v>
      </c>
      <c r="BN37" s="10">
        <f>VLOOKUP($B$1&amp;"-"&amp;$B37,'3日目'!$B:$BO,BN$1,0)</f>
        <v>0</v>
      </c>
    </row>
    <row r="38" spans="2:66" ht="15" customHeight="1">
      <c r="B38" s="4">
        <v>8</v>
      </c>
      <c r="C38" s="2" t="str">
        <f>VLOOKUP($B$1&amp;"-"&amp;$B38,'3日目'!$B:$BO,3,0)</f>
        <v/>
      </c>
      <c r="D38" s="5">
        <v>900</v>
      </c>
      <c r="E38" s="6">
        <v>915</v>
      </c>
      <c r="F38" s="6">
        <v>930</v>
      </c>
      <c r="G38" s="7">
        <v>945</v>
      </c>
      <c r="H38" s="5">
        <v>1000</v>
      </c>
      <c r="I38" s="6">
        <v>1015</v>
      </c>
      <c r="J38" s="6">
        <v>1030</v>
      </c>
      <c r="K38" s="7">
        <v>1045</v>
      </c>
      <c r="L38" s="5">
        <v>1100</v>
      </c>
      <c r="M38" s="6">
        <v>1115</v>
      </c>
      <c r="N38" s="6">
        <v>1130</v>
      </c>
      <c r="O38" s="7">
        <v>1145</v>
      </c>
      <c r="P38" s="5">
        <v>1200</v>
      </c>
      <c r="Q38" s="6">
        <v>1215</v>
      </c>
      <c r="R38" s="6">
        <v>1230</v>
      </c>
      <c r="S38" s="7">
        <v>1245</v>
      </c>
      <c r="T38" s="5">
        <v>1300</v>
      </c>
      <c r="U38" s="6">
        <v>1315</v>
      </c>
      <c r="V38" s="6">
        <v>1330</v>
      </c>
      <c r="W38" s="7">
        <v>1345</v>
      </c>
      <c r="X38" s="5">
        <v>1400</v>
      </c>
      <c r="Y38" s="6">
        <v>1415</v>
      </c>
      <c r="Z38" s="6">
        <v>1430</v>
      </c>
      <c r="AA38" s="7">
        <v>1445</v>
      </c>
      <c r="AB38" s="5">
        <v>1500</v>
      </c>
      <c r="AC38" s="6">
        <v>1515</v>
      </c>
      <c r="AD38" s="6">
        <v>1530</v>
      </c>
      <c r="AE38" s="7">
        <v>1545</v>
      </c>
      <c r="AF38" s="5">
        <v>1600</v>
      </c>
      <c r="AG38" s="6">
        <v>1615</v>
      </c>
      <c r="AH38" s="6">
        <v>1630</v>
      </c>
      <c r="AI38" s="7">
        <v>1645</v>
      </c>
      <c r="AJ38" s="5">
        <v>1700</v>
      </c>
      <c r="AK38" s="6">
        <v>1715</v>
      </c>
      <c r="AL38" s="6">
        <v>1730</v>
      </c>
      <c r="AM38" s="7">
        <v>1745</v>
      </c>
      <c r="AN38" s="5">
        <v>1800</v>
      </c>
      <c r="AO38" s="6">
        <v>1815</v>
      </c>
      <c r="AP38" s="6">
        <v>1830</v>
      </c>
      <c r="AQ38" s="7">
        <v>1845</v>
      </c>
      <c r="AR38" s="5">
        <v>1900</v>
      </c>
      <c r="AS38" s="6">
        <v>1915</v>
      </c>
      <c r="AT38" s="6">
        <v>1930</v>
      </c>
      <c r="AU38" s="7">
        <v>1945</v>
      </c>
      <c r="AV38" s="5">
        <v>2000</v>
      </c>
      <c r="AW38" s="6">
        <v>2015</v>
      </c>
      <c r="AX38" s="6">
        <v>2030</v>
      </c>
      <c r="AY38" s="7">
        <v>2045</v>
      </c>
      <c r="AZ38" s="5">
        <v>2100</v>
      </c>
      <c r="BA38" s="6">
        <v>2115</v>
      </c>
      <c r="BB38" s="6">
        <v>2130</v>
      </c>
      <c r="BC38" s="7">
        <v>2145</v>
      </c>
      <c r="BD38" s="5">
        <v>2200</v>
      </c>
      <c r="BE38" s="6">
        <v>2215</v>
      </c>
      <c r="BF38" s="6">
        <v>2230</v>
      </c>
      <c r="BG38" s="7">
        <v>2245</v>
      </c>
      <c r="BH38" s="5">
        <v>2300</v>
      </c>
      <c r="BI38" s="6">
        <v>2315</v>
      </c>
      <c r="BJ38" s="6">
        <v>2330</v>
      </c>
      <c r="BK38" s="7">
        <v>2345</v>
      </c>
      <c r="BM38" s="9">
        <f>VLOOKUP($B$1&amp;"-"&amp;$B38,'3日目'!$B:$BO,BM$1,0)</f>
        <v>0</v>
      </c>
      <c r="BN38" s="10">
        <f>VLOOKUP($B$1&amp;"-"&amp;$B38,'3日目'!$B:$BO,BN$1,0)</f>
        <v>0</v>
      </c>
    </row>
    <row r="39" spans="2:66" ht="15" customHeight="1">
      <c r="B39" s="4">
        <v>9</v>
      </c>
      <c r="C39" s="2" t="str">
        <f>VLOOKUP($B$1&amp;"-"&amp;$B39,'3日目'!$B:$BO,3,0)</f>
        <v/>
      </c>
      <c r="D39" s="5">
        <v>900</v>
      </c>
      <c r="E39" s="6">
        <v>915</v>
      </c>
      <c r="F39" s="6">
        <v>930</v>
      </c>
      <c r="G39" s="7">
        <v>945</v>
      </c>
      <c r="H39" s="5">
        <v>1000</v>
      </c>
      <c r="I39" s="6">
        <v>1015</v>
      </c>
      <c r="J39" s="6">
        <v>1030</v>
      </c>
      <c r="K39" s="7">
        <v>1045</v>
      </c>
      <c r="L39" s="5">
        <v>1100</v>
      </c>
      <c r="M39" s="6">
        <v>1115</v>
      </c>
      <c r="N39" s="6">
        <v>1130</v>
      </c>
      <c r="O39" s="7">
        <v>1145</v>
      </c>
      <c r="P39" s="5">
        <v>1200</v>
      </c>
      <c r="Q39" s="6">
        <v>1215</v>
      </c>
      <c r="R39" s="6">
        <v>1230</v>
      </c>
      <c r="S39" s="7">
        <v>1245</v>
      </c>
      <c r="T39" s="5">
        <v>1300</v>
      </c>
      <c r="U39" s="6">
        <v>1315</v>
      </c>
      <c r="V39" s="6">
        <v>1330</v>
      </c>
      <c r="W39" s="7">
        <v>1345</v>
      </c>
      <c r="X39" s="5">
        <v>1400</v>
      </c>
      <c r="Y39" s="6">
        <v>1415</v>
      </c>
      <c r="Z39" s="6">
        <v>1430</v>
      </c>
      <c r="AA39" s="7">
        <v>1445</v>
      </c>
      <c r="AB39" s="5">
        <v>1500</v>
      </c>
      <c r="AC39" s="6">
        <v>1515</v>
      </c>
      <c r="AD39" s="6">
        <v>1530</v>
      </c>
      <c r="AE39" s="7">
        <v>1545</v>
      </c>
      <c r="AF39" s="5">
        <v>1600</v>
      </c>
      <c r="AG39" s="6">
        <v>1615</v>
      </c>
      <c r="AH39" s="6">
        <v>1630</v>
      </c>
      <c r="AI39" s="7">
        <v>1645</v>
      </c>
      <c r="AJ39" s="5">
        <v>1700</v>
      </c>
      <c r="AK39" s="6">
        <v>1715</v>
      </c>
      <c r="AL39" s="6">
        <v>1730</v>
      </c>
      <c r="AM39" s="7">
        <v>1745</v>
      </c>
      <c r="AN39" s="5">
        <v>1800</v>
      </c>
      <c r="AO39" s="6">
        <v>1815</v>
      </c>
      <c r="AP39" s="6">
        <v>1830</v>
      </c>
      <c r="AQ39" s="7">
        <v>1845</v>
      </c>
      <c r="AR39" s="5">
        <v>1900</v>
      </c>
      <c r="AS39" s="6">
        <v>1915</v>
      </c>
      <c r="AT39" s="6">
        <v>1930</v>
      </c>
      <c r="AU39" s="7">
        <v>1945</v>
      </c>
      <c r="AV39" s="5">
        <v>2000</v>
      </c>
      <c r="AW39" s="6">
        <v>2015</v>
      </c>
      <c r="AX39" s="6">
        <v>2030</v>
      </c>
      <c r="AY39" s="7">
        <v>2045</v>
      </c>
      <c r="AZ39" s="5">
        <v>2100</v>
      </c>
      <c r="BA39" s="6">
        <v>2115</v>
      </c>
      <c r="BB39" s="6">
        <v>2130</v>
      </c>
      <c r="BC39" s="7">
        <v>2145</v>
      </c>
      <c r="BD39" s="5">
        <v>2200</v>
      </c>
      <c r="BE39" s="6">
        <v>2215</v>
      </c>
      <c r="BF39" s="6">
        <v>2230</v>
      </c>
      <c r="BG39" s="7">
        <v>2245</v>
      </c>
      <c r="BH39" s="5">
        <v>2300</v>
      </c>
      <c r="BI39" s="6">
        <v>2315</v>
      </c>
      <c r="BJ39" s="6">
        <v>2330</v>
      </c>
      <c r="BK39" s="7">
        <v>2345</v>
      </c>
      <c r="BM39" s="9">
        <f>VLOOKUP($B$1&amp;"-"&amp;$B39,'3日目'!$B:$BO,BM$1,0)</f>
        <v>0</v>
      </c>
      <c r="BN39" s="10">
        <f>VLOOKUP($B$1&amp;"-"&amp;$B39,'3日目'!$B:$BO,BN$1,0)</f>
        <v>0</v>
      </c>
    </row>
    <row r="40" spans="2:66" ht="15" customHeight="1">
      <c r="B40" s="4">
        <v>10</v>
      </c>
      <c r="C40" s="2" t="str">
        <f>VLOOKUP($B$1&amp;"-"&amp;$B40,'3日目'!$B:$BO,3,0)</f>
        <v/>
      </c>
      <c r="D40" s="5">
        <v>900</v>
      </c>
      <c r="E40" s="6">
        <v>915</v>
      </c>
      <c r="F40" s="6">
        <v>930</v>
      </c>
      <c r="G40" s="7">
        <v>945</v>
      </c>
      <c r="H40" s="5">
        <v>1000</v>
      </c>
      <c r="I40" s="6">
        <v>1015</v>
      </c>
      <c r="J40" s="6">
        <v>1030</v>
      </c>
      <c r="K40" s="7">
        <v>1045</v>
      </c>
      <c r="L40" s="5">
        <v>1100</v>
      </c>
      <c r="M40" s="6">
        <v>1115</v>
      </c>
      <c r="N40" s="6">
        <v>1130</v>
      </c>
      <c r="O40" s="7">
        <v>1145</v>
      </c>
      <c r="P40" s="5">
        <v>1200</v>
      </c>
      <c r="Q40" s="6">
        <v>1215</v>
      </c>
      <c r="R40" s="6">
        <v>1230</v>
      </c>
      <c r="S40" s="7">
        <v>1245</v>
      </c>
      <c r="T40" s="5">
        <v>1300</v>
      </c>
      <c r="U40" s="6">
        <v>1315</v>
      </c>
      <c r="V40" s="6">
        <v>1330</v>
      </c>
      <c r="W40" s="7">
        <v>1345</v>
      </c>
      <c r="X40" s="5">
        <v>1400</v>
      </c>
      <c r="Y40" s="6">
        <v>1415</v>
      </c>
      <c r="Z40" s="6">
        <v>1430</v>
      </c>
      <c r="AA40" s="7">
        <v>1445</v>
      </c>
      <c r="AB40" s="5">
        <v>1500</v>
      </c>
      <c r="AC40" s="6">
        <v>1515</v>
      </c>
      <c r="AD40" s="6">
        <v>1530</v>
      </c>
      <c r="AE40" s="7">
        <v>1545</v>
      </c>
      <c r="AF40" s="5">
        <v>1600</v>
      </c>
      <c r="AG40" s="6">
        <v>1615</v>
      </c>
      <c r="AH40" s="6">
        <v>1630</v>
      </c>
      <c r="AI40" s="7">
        <v>1645</v>
      </c>
      <c r="AJ40" s="5">
        <v>1700</v>
      </c>
      <c r="AK40" s="6">
        <v>1715</v>
      </c>
      <c r="AL40" s="6">
        <v>1730</v>
      </c>
      <c r="AM40" s="7">
        <v>1745</v>
      </c>
      <c r="AN40" s="5">
        <v>1800</v>
      </c>
      <c r="AO40" s="6">
        <v>1815</v>
      </c>
      <c r="AP40" s="6">
        <v>1830</v>
      </c>
      <c r="AQ40" s="7">
        <v>1845</v>
      </c>
      <c r="AR40" s="5">
        <v>1900</v>
      </c>
      <c r="AS40" s="6">
        <v>1915</v>
      </c>
      <c r="AT40" s="6">
        <v>1930</v>
      </c>
      <c r="AU40" s="7">
        <v>1945</v>
      </c>
      <c r="AV40" s="5">
        <v>2000</v>
      </c>
      <c r="AW40" s="6">
        <v>2015</v>
      </c>
      <c r="AX40" s="6">
        <v>2030</v>
      </c>
      <c r="AY40" s="7">
        <v>2045</v>
      </c>
      <c r="AZ40" s="5">
        <v>2100</v>
      </c>
      <c r="BA40" s="6">
        <v>2115</v>
      </c>
      <c r="BB40" s="6">
        <v>2130</v>
      </c>
      <c r="BC40" s="7">
        <v>2145</v>
      </c>
      <c r="BD40" s="5">
        <v>2200</v>
      </c>
      <c r="BE40" s="6">
        <v>2215</v>
      </c>
      <c r="BF40" s="6">
        <v>2230</v>
      </c>
      <c r="BG40" s="7">
        <v>2245</v>
      </c>
      <c r="BH40" s="5">
        <v>2300</v>
      </c>
      <c r="BI40" s="6">
        <v>2315</v>
      </c>
      <c r="BJ40" s="6">
        <v>2330</v>
      </c>
      <c r="BK40" s="7">
        <v>2345</v>
      </c>
      <c r="BM40" s="11">
        <f>VLOOKUP($B$1&amp;"-"&amp;$B40,'3日目'!$B:$BO,BM$1,0)</f>
        <v>0</v>
      </c>
      <c r="BN40" s="12">
        <f>VLOOKUP($B$1&amp;"-"&amp;$B40,'3日目'!$B:$BO,BN$1,0)</f>
        <v>0</v>
      </c>
    </row>
    <row r="41" spans="2:66" ht="9" customHeight="1"/>
    <row r="42" spans="2:66" ht="22.5" customHeight="1">
      <c r="C42" s="81">
        <f>C29+1</f>
        <v>44189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M42" s="74" t="s">
        <v>46</v>
      </c>
      <c r="BN42" s="74"/>
    </row>
    <row r="43" spans="2:66">
      <c r="B43" s="4"/>
      <c r="C43" s="17" t="s">
        <v>3</v>
      </c>
      <c r="D43" s="76" t="s">
        <v>28</v>
      </c>
      <c r="E43" s="76"/>
      <c r="F43" s="76"/>
      <c r="G43" s="76"/>
      <c r="H43" s="76" t="s">
        <v>29</v>
      </c>
      <c r="I43" s="76"/>
      <c r="J43" s="76"/>
      <c r="K43" s="76"/>
      <c r="L43" s="76" t="s">
        <v>30</v>
      </c>
      <c r="M43" s="76"/>
      <c r="N43" s="76"/>
      <c r="O43" s="76"/>
      <c r="P43" s="76" t="s">
        <v>31</v>
      </c>
      <c r="Q43" s="76"/>
      <c r="R43" s="76"/>
      <c r="S43" s="76"/>
      <c r="T43" s="76" t="s">
        <v>32</v>
      </c>
      <c r="U43" s="76"/>
      <c r="V43" s="76"/>
      <c r="W43" s="76"/>
      <c r="X43" s="76" t="s">
        <v>33</v>
      </c>
      <c r="Y43" s="76"/>
      <c r="Z43" s="76"/>
      <c r="AA43" s="76"/>
      <c r="AB43" s="76" t="s">
        <v>34</v>
      </c>
      <c r="AC43" s="76"/>
      <c r="AD43" s="76"/>
      <c r="AE43" s="76"/>
      <c r="AF43" s="76" t="s">
        <v>42</v>
      </c>
      <c r="AG43" s="76"/>
      <c r="AH43" s="76"/>
      <c r="AI43" s="76"/>
      <c r="AJ43" s="76" t="s">
        <v>41</v>
      </c>
      <c r="AK43" s="76"/>
      <c r="AL43" s="76"/>
      <c r="AM43" s="76"/>
      <c r="AN43" s="76" t="s">
        <v>40</v>
      </c>
      <c r="AO43" s="76"/>
      <c r="AP43" s="76"/>
      <c r="AQ43" s="76"/>
      <c r="AR43" s="76" t="s">
        <v>39</v>
      </c>
      <c r="AS43" s="76"/>
      <c r="AT43" s="76"/>
      <c r="AU43" s="76"/>
      <c r="AV43" s="76" t="s">
        <v>38</v>
      </c>
      <c r="AW43" s="76"/>
      <c r="AX43" s="76"/>
      <c r="AY43" s="76"/>
      <c r="AZ43" s="76" t="s">
        <v>37</v>
      </c>
      <c r="BA43" s="76"/>
      <c r="BB43" s="76"/>
      <c r="BC43" s="76"/>
      <c r="BD43" s="76" t="s">
        <v>36</v>
      </c>
      <c r="BE43" s="76"/>
      <c r="BF43" s="76"/>
      <c r="BG43" s="76"/>
      <c r="BH43" s="76" t="s">
        <v>35</v>
      </c>
      <c r="BI43" s="76"/>
      <c r="BJ43" s="76"/>
      <c r="BK43" s="76"/>
      <c r="BM43" s="15" t="s">
        <v>5</v>
      </c>
      <c r="BN43" s="16" t="s">
        <v>45</v>
      </c>
    </row>
    <row r="44" spans="2:66" ht="15" customHeight="1">
      <c r="B44" s="4">
        <v>1</v>
      </c>
      <c r="C44" s="2" t="str">
        <f>VLOOKUP($B$1&amp;"-"&amp;$B44,'4日目'!$B:$BO,3,0)</f>
        <v>A子</v>
      </c>
      <c r="D44" s="5">
        <v>900</v>
      </c>
      <c r="E44" s="6">
        <v>915</v>
      </c>
      <c r="F44" s="6">
        <v>930</v>
      </c>
      <c r="G44" s="7">
        <v>945</v>
      </c>
      <c r="H44" s="5">
        <v>1000</v>
      </c>
      <c r="I44" s="6">
        <v>1015</v>
      </c>
      <c r="J44" s="6">
        <v>1030</v>
      </c>
      <c r="K44" s="7">
        <v>1045</v>
      </c>
      <c r="L44" s="5">
        <v>1100</v>
      </c>
      <c r="M44" s="6">
        <v>1115</v>
      </c>
      <c r="N44" s="6">
        <v>1130</v>
      </c>
      <c r="O44" s="7">
        <v>1145</v>
      </c>
      <c r="P44" s="5">
        <v>1200</v>
      </c>
      <c r="Q44" s="6">
        <v>1215</v>
      </c>
      <c r="R44" s="6">
        <v>1230</v>
      </c>
      <c r="S44" s="7">
        <v>1245</v>
      </c>
      <c r="T44" s="5">
        <v>1300</v>
      </c>
      <c r="U44" s="6">
        <v>1315</v>
      </c>
      <c r="V44" s="6">
        <v>1330</v>
      </c>
      <c r="W44" s="7">
        <v>1345</v>
      </c>
      <c r="X44" s="5">
        <v>1400</v>
      </c>
      <c r="Y44" s="6">
        <v>1415</v>
      </c>
      <c r="Z44" s="6">
        <v>1430</v>
      </c>
      <c r="AA44" s="7">
        <v>1445</v>
      </c>
      <c r="AB44" s="5">
        <v>1500</v>
      </c>
      <c r="AC44" s="6">
        <v>1515</v>
      </c>
      <c r="AD44" s="6">
        <v>1530</v>
      </c>
      <c r="AE44" s="7">
        <v>1545</v>
      </c>
      <c r="AF44" s="5">
        <v>1600</v>
      </c>
      <c r="AG44" s="6">
        <v>1615</v>
      </c>
      <c r="AH44" s="6">
        <v>1630</v>
      </c>
      <c r="AI44" s="7">
        <v>1645</v>
      </c>
      <c r="AJ44" s="5">
        <v>1700</v>
      </c>
      <c r="AK44" s="6">
        <v>1715</v>
      </c>
      <c r="AL44" s="6">
        <v>1730</v>
      </c>
      <c r="AM44" s="7">
        <v>1745</v>
      </c>
      <c r="AN44" s="5">
        <v>1800</v>
      </c>
      <c r="AO44" s="6">
        <v>1815</v>
      </c>
      <c r="AP44" s="6">
        <v>1830</v>
      </c>
      <c r="AQ44" s="7">
        <v>1845</v>
      </c>
      <c r="AR44" s="5">
        <v>1900</v>
      </c>
      <c r="AS44" s="6">
        <v>1915</v>
      </c>
      <c r="AT44" s="6">
        <v>1930</v>
      </c>
      <c r="AU44" s="7">
        <v>1945</v>
      </c>
      <c r="AV44" s="5">
        <v>2000</v>
      </c>
      <c r="AW44" s="6">
        <v>2015</v>
      </c>
      <c r="AX44" s="6">
        <v>2030</v>
      </c>
      <c r="AY44" s="7">
        <v>2045</v>
      </c>
      <c r="AZ44" s="5">
        <v>2100</v>
      </c>
      <c r="BA44" s="6">
        <v>2115</v>
      </c>
      <c r="BB44" s="6">
        <v>2130</v>
      </c>
      <c r="BC44" s="7">
        <v>2145</v>
      </c>
      <c r="BD44" s="5">
        <v>2200</v>
      </c>
      <c r="BE44" s="6">
        <v>2215</v>
      </c>
      <c r="BF44" s="6">
        <v>2230</v>
      </c>
      <c r="BG44" s="7">
        <v>2245</v>
      </c>
      <c r="BH44" s="5">
        <v>2300</v>
      </c>
      <c r="BI44" s="6">
        <v>2315</v>
      </c>
      <c r="BJ44" s="6">
        <v>2330</v>
      </c>
      <c r="BK44" s="7">
        <v>2345</v>
      </c>
      <c r="BM44" s="13">
        <f>VLOOKUP($B$1&amp;"-"&amp;$B44,'4日目'!$B:$BO,BM$1,0)</f>
        <v>0</v>
      </c>
      <c r="BN44" s="14">
        <f>VLOOKUP($B$1&amp;"-"&amp;$B44,'4日目'!$B:$BO,BN$1,0)</f>
        <v>0</v>
      </c>
    </row>
    <row r="45" spans="2:66" ht="15" customHeight="1">
      <c r="B45" s="4">
        <v>2</v>
      </c>
      <c r="C45" s="2" t="str">
        <f>VLOOKUP($B$1&amp;"-"&amp;$B45,'4日目'!$B:$BO,3,0)</f>
        <v>C太郎</v>
      </c>
      <c r="D45" s="5">
        <v>900</v>
      </c>
      <c r="E45" s="6">
        <v>915</v>
      </c>
      <c r="F45" s="6">
        <v>930</v>
      </c>
      <c r="G45" s="7">
        <v>945</v>
      </c>
      <c r="H45" s="5">
        <v>1000</v>
      </c>
      <c r="I45" s="6">
        <v>1015</v>
      </c>
      <c r="J45" s="6">
        <v>1030</v>
      </c>
      <c r="K45" s="7">
        <v>1045</v>
      </c>
      <c r="L45" s="5">
        <v>1100</v>
      </c>
      <c r="M45" s="6">
        <v>1115</v>
      </c>
      <c r="N45" s="6">
        <v>1130</v>
      </c>
      <c r="O45" s="7">
        <v>1145</v>
      </c>
      <c r="P45" s="5">
        <v>1200</v>
      </c>
      <c r="Q45" s="6">
        <v>1215</v>
      </c>
      <c r="R45" s="6">
        <v>1230</v>
      </c>
      <c r="S45" s="7">
        <v>1245</v>
      </c>
      <c r="T45" s="5">
        <v>1300</v>
      </c>
      <c r="U45" s="6">
        <v>1315</v>
      </c>
      <c r="V45" s="6">
        <v>1330</v>
      </c>
      <c r="W45" s="7">
        <v>1345</v>
      </c>
      <c r="X45" s="5">
        <v>1400</v>
      </c>
      <c r="Y45" s="6">
        <v>1415</v>
      </c>
      <c r="Z45" s="6">
        <v>1430</v>
      </c>
      <c r="AA45" s="7">
        <v>1445</v>
      </c>
      <c r="AB45" s="5">
        <v>1500</v>
      </c>
      <c r="AC45" s="6">
        <v>1515</v>
      </c>
      <c r="AD45" s="6">
        <v>1530</v>
      </c>
      <c r="AE45" s="7">
        <v>1545</v>
      </c>
      <c r="AF45" s="5">
        <v>1600</v>
      </c>
      <c r="AG45" s="6">
        <v>1615</v>
      </c>
      <c r="AH45" s="6">
        <v>1630</v>
      </c>
      <c r="AI45" s="7">
        <v>1645</v>
      </c>
      <c r="AJ45" s="5">
        <v>1700</v>
      </c>
      <c r="AK45" s="6">
        <v>1715</v>
      </c>
      <c r="AL45" s="6">
        <v>1730</v>
      </c>
      <c r="AM45" s="7">
        <v>1745</v>
      </c>
      <c r="AN45" s="5">
        <v>1800</v>
      </c>
      <c r="AO45" s="6">
        <v>1815</v>
      </c>
      <c r="AP45" s="6">
        <v>1830</v>
      </c>
      <c r="AQ45" s="7">
        <v>1845</v>
      </c>
      <c r="AR45" s="5">
        <v>1900</v>
      </c>
      <c r="AS45" s="6">
        <v>1915</v>
      </c>
      <c r="AT45" s="6">
        <v>1930</v>
      </c>
      <c r="AU45" s="7">
        <v>1945</v>
      </c>
      <c r="AV45" s="5">
        <v>2000</v>
      </c>
      <c r="AW45" s="6">
        <v>2015</v>
      </c>
      <c r="AX45" s="6">
        <v>2030</v>
      </c>
      <c r="AY45" s="7">
        <v>2045</v>
      </c>
      <c r="AZ45" s="5">
        <v>2100</v>
      </c>
      <c r="BA45" s="6">
        <v>2115</v>
      </c>
      <c r="BB45" s="6">
        <v>2130</v>
      </c>
      <c r="BC45" s="7">
        <v>2145</v>
      </c>
      <c r="BD45" s="5">
        <v>2200</v>
      </c>
      <c r="BE45" s="6">
        <v>2215</v>
      </c>
      <c r="BF45" s="6">
        <v>2230</v>
      </c>
      <c r="BG45" s="7">
        <v>2245</v>
      </c>
      <c r="BH45" s="5">
        <v>2300</v>
      </c>
      <c r="BI45" s="6">
        <v>2315</v>
      </c>
      <c r="BJ45" s="6">
        <v>2330</v>
      </c>
      <c r="BK45" s="7">
        <v>2345</v>
      </c>
      <c r="BM45" s="9">
        <f>VLOOKUP($B$1&amp;"-"&amp;$B45,'4日目'!$B:$BO,BM$1,0)</f>
        <v>0</v>
      </c>
      <c r="BN45" s="10">
        <f>VLOOKUP($B$1&amp;"-"&amp;$B45,'4日目'!$B:$BO,BN$1,0)</f>
        <v>0</v>
      </c>
    </row>
    <row r="46" spans="2:66" ht="15" customHeight="1">
      <c r="B46" s="4">
        <v>3</v>
      </c>
      <c r="C46" s="2" t="str">
        <f>VLOOKUP($B$1&amp;"-"&amp;$B46,'4日目'!$B:$BO,3,0)</f>
        <v/>
      </c>
      <c r="D46" s="5">
        <v>900</v>
      </c>
      <c r="E46" s="6">
        <v>915</v>
      </c>
      <c r="F46" s="6">
        <v>930</v>
      </c>
      <c r="G46" s="7">
        <v>945</v>
      </c>
      <c r="H46" s="5">
        <v>1000</v>
      </c>
      <c r="I46" s="6">
        <v>1015</v>
      </c>
      <c r="J46" s="6">
        <v>1030</v>
      </c>
      <c r="K46" s="7">
        <v>1045</v>
      </c>
      <c r="L46" s="5">
        <v>1100</v>
      </c>
      <c r="M46" s="6">
        <v>1115</v>
      </c>
      <c r="N46" s="6">
        <v>1130</v>
      </c>
      <c r="O46" s="7">
        <v>1145</v>
      </c>
      <c r="P46" s="5">
        <v>1200</v>
      </c>
      <c r="Q46" s="6">
        <v>1215</v>
      </c>
      <c r="R46" s="6">
        <v>1230</v>
      </c>
      <c r="S46" s="7">
        <v>1245</v>
      </c>
      <c r="T46" s="5">
        <v>1300</v>
      </c>
      <c r="U46" s="6">
        <v>1315</v>
      </c>
      <c r="V46" s="6">
        <v>1330</v>
      </c>
      <c r="W46" s="7">
        <v>1345</v>
      </c>
      <c r="X46" s="5">
        <v>1400</v>
      </c>
      <c r="Y46" s="6">
        <v>1415</v>
      </c>
      <c r="Z46" s="6">
        <v>1430</v>
      </c>
      <c r="AA46" s="7">
        <v>1445</v>
      </c>
      <c r="AB46" s="5">
        <v>1500</v>
      </c>
      <c r="AC46" s="6">
        <v>1515</v>
      </c>
      <c r="AD46" s="6">
        <v>1530</v>
      </c>
      <c r="AE46" s="7">
        <v>1545</v>
      </c>
      <c r="AF46" s="5">
        <v>1600</v>
      </c>
      <c r="AG46" s="6">
        <v>1615</v>
      </c>
      <c r="AH46" s="6">
        <v>1630</v>
      </c>
      <c r="AI46" s="7">
        <v>1645</v>
      </c>
      <c r="AJ46" s="5">
        <v>1700</v>
      </c>
      <c r="AK46" s="6">
        <v>1715</v>
      </c>
      <c r="AL46" s="6">
        <v>1730</v>
      </c>
      <c r="AM46" s="7">
        <v>1745</v>
      </c>
      <c r="AN46" s="5">
        <v>1800</v>
      </c>
      <c r="AO46" s="6">
        <v>1815</v>
      </c>
      <c r="AP46" s="6">
        <v>1830</v>
      </c>
      <c r="AQ46" s="7">
        <v>1845</v>
      </c>
      <c r="AR46" s="5">
        <v>1900</v>
      </c>
      <c r="AS46" s="6">
        <v>1915</v>
      </c>
      <c r="AT46" s="6">
        <v>1930</v>
      </c>
      <c r="AU46" s="7">
        <v>1945</v>
      </c>
      <c r="AV46" s="5">
        <v>2000</v>
      </c>
      <c r="AW46" s="6">
        <v>2015</v>
      </c>
      <c r="AX46" s="6">
        <v>2030</v>
      </c>
      <c r="AY46" s="7">
        <v>2045</v>
      </c>
      <c r="AZ46" s="5">
        <v>2100</v>
      </c>
      <c r="BA46" s="6">
        <v>2115</v>
      </c>
      <c r="BB46" s="6">
        <v>2130</v>
      </c>
      <c r="BC46" s="7">
        <v>2145</v>
      </c>
      <c r="BD46" s="5">
        <v>2200</v>
      </c>
      <c r="BE46" s="6">
        <v>2215</v>
      </c>
      <c r="BF46" s="6">
        <v>2230</v>
      </c>
      <c r="BG46" s="7">
        <v>2245</v>
      </c>
      <c r="BH46" s="5">
        <v>2300</v>
      </c>
      <c r="BI46" s="6">
        <v>2315</v>
      </c>
      <c r="BJ46" s="6">
        <v>2330</v>
      </c>
      <c r="BK46" s="7">
        <v>2345</v>
      </c>
      <c r="BM46" s="9">
        <f>VLOOKUP($B$1&amp;"-"&amp;$B46,'4日目'!$B:$BO,BM$1,0)</f>
        <v>0</v>
      </c>
      <c r="BN46" s="10">
        <f>VLOOKUP($B$1&amp;"-"&amp;$B46,'4日目'!$B:$BO,BN$1,0)</f>
        <v>0</v>
      </c>
    </row>
    <row r="47" spans="2:66" ht="15" customHeight="1">
      <c r="B47" s="4">
        <v>4</v>
      </c>
      <c r="C47" s="2" t="str">
        <f>VLOOKUP($B$1&amp;"-"&amp;$B47,'4日目'!$B:$BO,3,0)</f>
        <v/>
      </c>
      <c r="D47" s="5">
        <v>900</v>
      </c>
      <c r="E47" s="6">
        <v>915</v>
      </c>
      <c r="F47" s="6">
        <v>930</v>
      </c>
      <c r="G47" s="7">
        <v>945</v>
      </c>
      <c r="H47" s="5">
        <v>1000</v>
      </c>
      <c r="I47" s="6">
        <v>1015</v>
      </c>
      <c r="J47" s="6">
        <v>1030</v>
      </c>
      <c r="K47" s="7">
        <v>1045</v>
      </c>
      <c r="L47" s="5">
        <v>1100</v>
      </c>
      <c r="M47" s="6">
        <v>1115</v>
      </c>
      <c r="N47" s="6">
        <v>1130</v>
      </c>
      <c r="O47" s="7">
        <v>1145</v>
      </c>
      <c r="P47" s="5">
        <v>1200</v>
      </c>
      <c r="Q47" s="6">
        <v>1215</v>
      </c>
      <c r="R47" s="6">
        <v>1230</v>
      </c>
      <c r="S47" s="7">
        <v>1245</v>
      </c>
      <c r="T47" s="5">
        <v>1300</v>
      </c>
      <c r="U47" s="6">
        <v>1315</v>
      </c>
      <c r="V47" s="6">
        <v>1330</v>
      </c>
      <c r="W47" s="7">
        <v>1345</v>
      </c>
      <c r="X47" s="5">
        <v>1400</v>
      </c>
      <c r="Y47" s="6">
        <v>1415</v>
      </c>
      <c r="Z47" s="6">
        <v>1430</v>
      </c>
      <c r="AA47" s="7">
        <v>1445</v>
      </c>
      <c r="AB47" s="5">
        <v>1500</v>
      </c>
      <c r="AC47" s="6">
        <v>1515</v>
      </c>
      <c r="AD47" s="6">
        <v>1530</v>
      </c>
      <c r="AE47" s="7">
        <v>1545</v>
      </c>
      <c r="AF47" s="5">
        <v>1600</v>
      </c>
      <c r="AG47" s="6">
        <v>1615</v>
      </c>
      <c r="AH47" s="6">
        <v>1630</v>
      </c>
      <c r="AI47" s="7">
        <v>1645</v>
      </c>
      <c r="AJ47" s="5">
        <v>1700</v>
      </c>
      <c r="AK47" s="6">
        <v>1715</v>
      </c>
      <c r="AL47" s="6">
        <v>1730</v>
      </c>
      <c r="AM47" s="7">
        <v>1745</v>
      </c>
      <c r="AN47" s="5">
        <v>1800</v>
      </c>
      <c r="AO47" s="6">
        <v>1815</v>
      </c>
      <c r="AP47" s="6">
        <v>1830</v>
      </c>
      <c r="AQ47" s="7">
        <v>1845</v>
      </c>
      <c r="AR47" s="5">
        <v>1900</v>
      </c>
      <c r="AS47" s="6">
        <v>1915</v>
      </c>
      <c r="AT47" s="6">
        <v>1930</v>
      </c>
      <c r="AU47" s="7">
        <v>1945</v>
      </c>
      <c r="AV47" s="5">
        <v>2000</v>
      </c>
      <c r="AW47" s="6">
        <v>2015</v>
      </c>
      <c r="AX47" s="6">
        <v>2030</v>
      </c>
      <c r="AY47" s="7">
        <v>2045</v>
      </c>
      <c r="AZ47" s="5">
        <v>2100</v>
      </c>
      <c r="BA47" s="6">
        <v>2115</v>
      </c>
      <c r="BB47" s="6">
        <v>2130</v>
      </c>
      <c r="BC47" s="7">
        <v>2145</v>
      </c>
      <c r="BD47" s="5">
        <v>2200</v>
      </c>
      <c r="BE47" s="6">
        <v>2215</v>
      </c>
      <c r="BF47" s="6">
        <v>2230</v>
      </c>
      <c r="BG47" s="7">
        <v>2245</v>
      </c>
      <c r="BH47" s="5">
        <v>2300</v>
      </c>
      <c r="BI47" s="6">
        <v>2315</v>
      </c>
      <c r="BJ47" s="6">
        <v>2330</v>
      </c>
      <c r="BK47" s="7">
        <v>2345</v>
      </c>
      <c r="BM47" s="9">
        <f>VLOOKUP($B$1&amp;"-"&amp;$B47,'4日目'!$B:$BO,BM$1,0)</f>
        <v>0</v>
      </c>
      <c r="BN47" s="10">
        <f>VLOOKUP($B$1&amp;"-"&amp;$B47,'4日目'!$B:$BO,BN$1,0)</f>
        <v>0</v>
      </c>
    </row>
    <row r="48" spans="2:66" ht="15" customHeight="1">
      <c r="B48" s="4">
        <v>5</v>
      </c>
      <c r="C48" s="2" t="str">
        <f>VLOOKUP($B$1&amp;"-"&amp;$B48,'4日目'!$B:$BO,3,0)</f>
        <v/>
      </c>
      <c r="D48" s="5">
        <v>900</v>
      </c>
      <c r="E48" s="6">
        <v>915</v>
      </c>
      <c r="F48" s="6">
        <v>930</v>
      </c>
      <c r="G48" s="7">
        <v>945</v>
      </c>
      <c r="H48" s="5">
        <v>1000</v>
      </c>
      <c r="I48" s="6">
        <v>1015</v>
      </c>
      <c r="J48" s="6">
        <v>1030</v>
      </c>
      <c r="K48" s="7">
        <v>1045</v>
      </c>
      <c r="L48" s="5">
        <v>1100</v>
      </c>
      <c r="M48" s="6">
        <v>1115</v>
      </c>
      <c r="N48" s="6">
        <v>1130</v>
      </c>
      <c r="O48" s="7">
        <v>1145</v>
      </c>
      <c r="P48" s="5">
        <v>1200</v>
      </c>
      <c r="Q48" s="6">
        <v>1215</v>
      </c>
      <c r="R48" s="6">
        <v>1230</v>
      </c>
      <c r="S48" s="7">
        <v>1245</v>
      </c>
      <c r="T48" s="5">
        <v>1300</v>
      </c>
      <c r="U48" s="6">
        <v>1315</v>
      </c>
      <c r="V48" s="6">
        <v>1330</v>
      </c>
      <c r="W48" s="7">
        <v>1345</v>
      </c>
      <c r="X48" s="5">
        <v>1400</v>
      </c>
      <c r="Y48" s="6">
        <v>1415</v>
      </c>
      <c r="Z48" s="6">
        <v>1430</v>
      </c>
      <c r="AA48" s="7">
        <v>1445</v>
      </c>
      <c r="AB48" s="5">
        <v>1500</v>
      </c>
      <c r="AC48" s="6">
        <v>1515</v>
      </c>
      <c r="AD48" s="6">
        <v>1530</v>
      </c>
      <c r="AE48" s="7">
        <v>1545</v>
      </c>
      <c r="AF48" s="5">
        <v>1600</v>
      </c>
      <c r="AG48" s="6">
        <v>1615</v>
      </c>
      <c r="AH48" s="6">
        <v>1630</v>
      </c>
      <c r="AI48" s="7">
        <v>1645</v>
      </c>
      <c r="AJ48" s="5">
        <v>1700</v>
      </c>
      <c r="AK48" s="6">
        <v>1715</v>
      </c>
      <c r="AL48" s="6">
        <v>1730</v>
      </c>
      <c r="AM48" s="7">
        <v>1745</v>
      </c>
      <c r="AN48" s="5">
        <v>1800</v>
      </c>
      <c r="AO48" s="6">
        <v>1815</v>
      </c>
      <c r="AP48" s="6">
        <v>1830</v>
      </c>
      <c r="AQ48" s="7">
        <v>1845</v>
      </c>
      <c r="AR48" s="5">
        <v>1900</v>
      </c>
      <c r="AS48" s="6">
        <v>1915</v>
      </c>
      <c r="AT48" s="6">
        <v>1930</v>
      </c>
      <c r="AU48" s="7">
        <v>1945</v>
      </c>
      <c r="AV48" s="5">
        <v>2000</v>
      </c>
      <c r="AW48" s="6">
        <v>2015</v>
      </c>
      <c r="AX48" s="6">
        <v>2030</v>
      </c>
      <c r="AY48" s="7">
        <v>2045</v>
      </c>
      <c r="AZ48" s="5">
        <v>2100</v>
      </c>
      <c r="BA48" s="6">
        <v>2115</v>
      </c>
      <c r="BB48" s="6">
        <v>2130</v>
      </c>
      <c r="BC48" s="7">
        <v>2145</v>
      </c>
      <c r="BD48" s="5">
        <v>2200</v>
      </c>
      <c r="BE48" s="6">
        <v>2215</v>
      </c>
      <c r="BF48" s="6">
        <v>2230</v>
      </c>
      <c r="BG48" s="7">
        <v>2245</v>
      </c>
      <c r="BH48" s="5">
        <v>2300</v>
      </c>
      <c r="BI48" s="6">
        <v>2315</v>
      </c>
      <c r="BJ48" s="6">
        <v>2330</v>
      </c>
      <c r="BK48" s="7">
        <v>2345</v>
      </c>
      <c r="BM48" s="9">
        <f>VLOOKUP($B$1&amp;"-"&amp;$B48,'4日目'!$B:$BO,BM$1,0)</f>
        <v>0</v>
      </c>
      <c r="BN48" s="10">
        <f>VLOOKUP($B$1&amp;"-"&amp;$B48,'4日目'!$B:$BO,BN$1,0)</f>
        <v>0</v>
      </c>
    </row>
    <row r="49" spans="2:66" ht="15" customHeight="1">
      <c r="B49" s="4">
        <v>6</v>
      </c>
      <c r="C49" s="2" t="str">
        <f>VLOOKUP($B$1&amp;"-"&amp;$B49,'4日目'!$B:$BO,3,0)</f>
        <v/>
      </c>
      <c r="D49" s="5">
        <v>900</v>
      </c>
      <c r="E49" s="6">
        <v>915</v>
      </c>
      <c r="F49" s="6">
        <v>930</v>
      </c>
      <c r="G49" s="7">
        <v>945</v>
      </c>
      <c r="H49" s="5">
        <v>1000</v>
      </c>
      <c r="I49" s="6">
        <v>1015</v>
      </c>
      <c r="J49" s="6">
        <v>1030</v>
      </c>
      <c r="K49" s="7">
        <v>1045</v>
      </c>
      <c r="L49" s="5">
        <v>1100</v>
      </c>
      <c r="M49" s="6">
        <v>1115</v>
      </c>
      <c r="N49" s="6">
        <v>1130</v>
      </c>
      <c r="O49" s="7">
        <v>1145</v>
      </c>
      <c r="P49" s="5">
        <v>1200</v>
      </c>
      <c r="Q49" s="6">
        <v>1215</v>
      </c>
      <c r="R49" s="6">
        <v>1230</v>
      </c>
      <c r="S49" s="7">
        <v>1245</v>
      </c>
      <c r="T49" s="5">
        <v>1300</v>
      </c>
      <c r="U49" s="6">
        <v>1315</v>
      </c>
      <c r="V49" s="6">
        <v>1330</v>
      </c>
      <c r="W49" s="7">
        <v>1345</v>
      </c>
      <c r="X49" s="5">
        <v>1400</v>
      </c>
      <c r="Y49" s="6">
        <v>1415</v>
      </c>
      <c r="Z49" s="6">
        <v>1430</v>
      </c>
      <c r="AA49" s="7">
        <v>1445</v>
      </c>
      <c r="AB49" s="5">
        <v>1500</v>
      </c>
      <c r="AC49" s="6">
        <v>1515</v>
      </c>
      <c r="AD49" s="6">
        <v>1530</v>
      </c>
      <c r="AE49" s="7">
        <v>1545</v>
      </c>
      <c r="AF49" s="5">
        <v>1600</v>
      </c>
      <c r="AG49" s="6">
        <v>1615</v>
      </c>
      <c r="AH49" s="6">
        <v>1630</v>
      </c>
      <c r="AI49" s="7">
        <v>1645</v>
      </c>
      <c r="AJ49" s="5">
        <v>1700</v>
      </c>
      <c r="AK49" s="6">
        <v>1715</v>
      </c>
      <c r="AL49" s="6">
        <v>1730</v>
      </c>
      <c r="AM49" s="7">
        <v>1745</v>
      </c>
      <c r="AN49" s="5">
        <v>1800</v>
      </c>
      <c r="AO49" s="6">
        <v>1815</v>
      </c>
      <c r="AP49" s="6">
        <v>1830</v>
      </c>
      <c r="AQ49" s="7">
        <v>1845</v>
      </c>
      <c r="AR49" s="5">
        <v>1900</v>
      </c>
      <c r="AS49" s="6">
        <v>1915</v>
      </c>
      <c r="AT49" s="6">
        <v>1930</v>
      </c>
      <c r="AU49" s="7">
        <v>1945</v>
      </c>
      <c r="AV49" s="5">
        <v>2000</v>
      </c>
      <c r="AW49" s="6">
        <v>2015</v>
      </c>
      <c r="AX49" s="6">
        <v>2030</v>
      </c>
      <c r="AY49" s="7">
        <v>2045</v>
      </c>
      <c r="AZ49" s="5">
        <v>2100</v>
      </c>
      <c r="BA49" s="6">
        <v>2115</v>
      </c>
      <c r="BB49" s="6">
        <v>2130</v>
      </c>
      <c r="BC49" s="7">
        <v>2145</v>
      </c>
      <c r="BD49" s="5">
        <v>2200</v>
      </c>
      <c r="BE49" s="6">
        <v>2215</v>
      </c>
      <c r="BF49" s="6">
        <v>2230</v>
      </c>
      <c r="BG49" s="7">
        <v>2245</v>
      </c>
      <c r="BH49" s="5">
        <v>2300</v>
      </c>
      <c r="BI49" s="6">
        <v>2315</v>
      </c>
      <c r="BJ49" s="6">
        <v>2330</v>
      </c>
      <c r="BK49" s="7">
        <v>2345</v>
      </c>
      <c r="BM49" s="9">
        <f>VLOOKUP($B$1&amp;"-"&amp;$B49,'4日目'!$B:$BO,BM$1,0)</f>
        <v>0</v>
      </c>
      <c r="BN49" s="10">
        <f>VLOOKUP($B$1&amp;"-"&amp;$B49,'4日目'!$B:$BO,BN$1,0)</f>
        <v>0</v>
      </c>
    </row>
    <row r="50" spans="2:66" ht="15" customHeight="1">
      <c r="B50" s="4">
        <v>7</v>
      </c>
      <c r="C50" s="2" t="str">
        <f>VLOOKUP($B$1&amp;"-"&amp;$B50,'4日目'!$B:$BO,3,0)</f>
        <v/>
      </c>
      <c r="D50" s="5">
        <v>900</v>
      </c>
      <c r="E50" s="6">
        <v>915</v>
      </c>
      <c r="F50" s="6">
        <v>930</v>
      </c>
      <c r="G50" s="7">
        <v>945</v>
      </c>
      <c r="H50" s="5">
        <v>1000</v>
      </c>
      <c r="I50" s="6">
        <v>1015</v>
      </c>
      <c r="J50" s="6">
        <v>1030</v>
      </c>
      <c r="K50" s="7">
        <v>1045</v>
      </c>
      <c r="L50" s="5">
        <v>1100</v>
      </c>
      <c r="M50" s="6">
        <v>1115</v>
      </c>
      <c r="N50" s="6">
        <v>1130</v>
      </c>
      <c r="O50" s="7">
        <v>1145</v>
      </c>
      <c r="P50" s="5">
        <v>1200</v>
      </c>
      <c r="Q50" s="6">
        <v>1215</v>
      </c>
      <c r="R50" s="6">
        <v>1230</v>
      </c>
      <c r="S50" s="7">
        <v>1245</v>
      </c>
      <c r="T50" s="5">
        <v>1300</v>
      </c>
      <c r="U50" s="6">
        <v>1315</v>
      </c>
      <c r="V50" s="6">
        <v>1330</v>
      </c>
      <c r="W50" s="7">
        <v>1345</v>
      </c>
      <c r="X50" s="5">
        <v>1400</v>
      </c>
      <c r="Y50" s="6">
        <v>1415</v>
      </c>
      <c r="Z50" s="6">
        <v>1430</v>
      </c>
      <c r="AA50" s="7">
        <v>1445</v>
      </c>
      <c r="AB50" s="5">
        <v>1500</v>
      </c>
      <c r="AC50" s="6">
        <v>1515</v>
      </c>
      <c r="AD50" s="6">
        <v>1530</v>
      </c>
      <c r="AE50" s="7">
        <v>1545</v>
      </c>
      <c r="AF50" s="5">
        <v>1600</v>
      </c>
      <c r="AG50" s="6">
        <v>1615</v>
      </c>
      <c r="AH50" s="6">
        <v>1630</v>
      </c>
      <c r="AI50" s="7">
        <v>1645</v>
      </c>
      <c r="AJ50" s="5">
        <v>1700</v>
      </c>
      <c r="AK50" s="6">
        <v>1715</v>
      </c>
      <c r="AL50" s="6">
        <v>1730</v>
      </c>
      <c r="AM50" s="7">
        <v>1745</v>
      </c>
      <c r="AN50" s="5">
        <v>1800</v>
      </c>
      <c r="AO50" s="6">
        <v>1815</v>
      </c>
      <c r="AP50" s="6">
        <v>1830</v>
      </c>
      <c r="AQ50" s="7">
        <v>1845</v>
      </c>
      <c r="AR50" s="5">
        <v>1900</v>
      </c>
      <c r="AS50" s="6">
        <v>1915</v>
      </c>
      <c r="AT50" s="6">
        <v>1930</v>
      </c>
      <c r="AU50" s="7">
        <v>1945</v>
      </c>
      <c r="AV50" s="5">
        <v>2000</v>
      </c>
      <c r="AW50" s="6">
        <v>2015</v>
      </c>
      <c r="AX50" s="6">
        <v>2030</v>
      </c>
      <c r="AY50" s="7">
        <v>2045</v>
      </c>
      <c r="AZ50" s="5">
        <v>2100</v>
      </c>
      <c r="BA50" s="6">
        <v>2115</v>
      </c>
      <c r="BB50" s="6">
        <v>2130</v>
      </c>
      <c r="BC50" s="7">
        <v>2145</v>
      </c>
      <c r="BD50" s="5">
        <v>2200</v>
      </c>
      <c r="BE50" s="6">
        <v>2215</v>
      </c>
      <c r="BF50" s="6">
        <v>2230</v>
      </c>
      <c r="BG50" s="7">
        <v>2245</v>
      </c>
      <c r="BH50" s="5">
        <v>2300</v>
      </c>
      <c r="BI50" s="6">
        <v>2315</v>
      </c>
      <c r="BJ50" s="6">
        <v>2330</v>
      </c>
      <c r="BK50" s="7">
        <v>2345</v>
      </c>
      <c r="BM50" s="9">
        <f>VLOOKUP($B$1&amp;"-"&amp;$B50,'4日目'!$B:$BO,BM$1,0)</f>
        <v>0</v>
      </c>
      <c r="BN50" s="10">
        <f>VLOOKUP($B$1&amp;"-"&amp;$B50,'4日目'!$B:$BO,BN$1,0)</f>
        <v>0</v>
      </c>
    </row>
    <row r="51" spans="2:66" ht="15" customHeight="1">
      <c r="B51" s="4">
        <v>8</v>
      </c>
      <c r="C51" s="2" t="str">
        <f>VLOOKUP($B$1&amp;"-"&amp;$B51,'4日目'!$B:$BO,3,0)</f>
        <v/>
      </c>
      <c r="D51" s="5">
        <v>900</v>
      </c>
      <c r="E51" s="6">
        <v>915</v>
      </c>
      <c r="F51" s="6">
        <v>930</v>
      </c>
      <c r="G51" s="7">
        <v>945</v>
      </c>
      <c r="H51" s="5">
        <v>1000</v>
      </c>
      <c r="I51" s="6">
        <v>1015</v>
      </c>
      <c r="J51" s="6">
        <v>1030</v>
      </c>
      <c r="K51" s="7">
        <v>1045</v>
      </c>
      <c r="L51" s="5">
        <v>1100</v>
      </c>
      <c r="M51" s="6">
        <v>1115</v>
      </c>
      <c r="N51" s="6">
        <v>1130</v>
      </c>
      <c r="O51" s="7">
        <v>1145</v>
      </c>
      <c r="P51" s="5">
        <v>1200</v>
      </c>
      <c r="Q51" s="6">
        <v>1215</v>
      </c>
      <c r="R51" s="6">
        <v>1230</v>
      </c>
      <c r="S51" s="7">
        <v>1245</v>
      </c>
      <c r="T51" s="5">
        <v>1300</v>
      </c>
      <c r="U51" s="6">
        <v>1315</v>
      </c>
      <c r="V51" s="6">
        <v>1330</v>
      </c>
      <c r="W51" s="7">
        <v>1345</v>
      </c>
      <c r="X51" s="5">
        <v>1400</v>
      </c>
      <c r="Y51" s="6">
        <v>1415</v>
      </c>
      <c r="Z51" s="6">
        <v>1430</v>
      </c>
      <c r="AA51" s="7">
        <v>1445</v>
      </c>
      <c r="AB51" s="5">
        <v>1500</v>
      </c>
      <c r="AC51" s="6">
        <v>1515</v>
      </c>
      <c r="AD51" s="6">
        <v>1530</v>
      </c>
      <c r="AE51" s="7">
        <v>1545</v>
      </c>
      <c r="AF51" s="5">
        <v>1600</v>
      </c>
      <c r="AG51" s="6">
        <v>1615</v>
      </c>
      <c r="AH51" s="6">
        <v>1630</v>
      </c>
      <c r="AI51" s="7">
        <v>1645</v>
      </c>
      <c r="AJ51" s="5">
        <v>1700</v>
      </c>
      <c r="AK51" s="6">
        <v>1715</v>
      </c>
      <c r="AL51" s="6">
        <v>1730</v>
      </c>
      <c r="AM51" s="7">
        <v>1745</v>
      </c>
      <c r="AN51" s="5">
        <v>1800</v>
      </c>
      <c r="AO51" s="6">
        <v>1815</v>
      </c>
      <c r="AP51" s="6">
        <v>1830</v>
      </c>
      <c r="AQ51" s="7">
        <v>1845</v>
      </c>
      <c r="AR51" s="5">
        <v>1900</v>
      </c>
      <c r="AS51" s="6">
        <v>1915</v>
      </c>
      <c r="AT51" s="6">
        <v>1930</v>
      </c>
      <c r="AU51" s="7">
        <v>1945</v>
      </c>
      <c r="AV51" s="5">
        <v>2000</v>
      </c>
      <c r="AW51" s="6">
        <v>2015</v>
      </c>
      <c r="AX51" s="6">
        <v>2030</v>
      </c>
      <c r="AY51" s="7">
        <v>2045</v>
      </c>
      <c r="AZ51" s="5">
        <v>2100</v>
      </c>
      <c r="BA51" s="6">
        <v>2115</v>
      </c>
      <c r="BB51" s="6">
        <v>2130</v>
      </c>
      <c r="BC51" s="7">
        <v>2145</v>
      </c>
      <c r="BD51" s="5">
        <v>2200</v>
      </c>
      <c r="BE51" s="6">
        <v>2215</v>
      </c>
      <c r="BF51" s="6">
        <v>2230</v>
      </c>
      <c r="BG51" s="7">
        <v>2245</v>
      </c>
      <c r="BH51" s="5">
        <v>2300</v>
      </c>
      <c r="BI51" s="6">
        <v>2315</v>
      </c>
      <c r="BJ51" s="6">
        <v>2330</v>
      </c>
      <c r="BK51" s="7">
        <v>2345</v>
      </c>
      <c r="BM51" s="9">
        <f>VLOOKUP($B$1&amp;"-"&amp;$B51,'4日目'!$B:$BO,BM$1,0)</f>
        <v>0</v>
      </c>
      <c r="BN51" s="10">
        <f>VLOOKUP($B$1&amp;"-"&amp;$B51,'4日目'!$B:$BO,BN$1,0)</f>
        <v>0</v>
      </c>
    </row>
    <row r="52" spans="2:66" ht="15" customHeight="1">
      <c r="B52" s="4">
        <v>9</v>
      </c>
      <c r="C52" s="2" t="str">
        <f>VLOOKUP($B$1&amp;"-"&amp;$B52,'4日目'!$B:$BO,3,0)</f>
        <v/>
      </c>
      <c r="D52" s="5">
        <v>900</v>
      </c>
      <c r="E52" s="6">
        <v>915</v>
      </c>
      <c r="F52" s="6">
        <v>930</v>
      </c>
      <c r="G52" s="7">
        <v>945</v>
      </c>
      <c r="H52" s="5">
        <v>1000</v>
      </c>
      <c r="I52" s="6">
        <v>1015</v>
      </c>
      <c r="J52" s="6">
        <v>1030</v>
      </c>
      <c r="K52" s="7">
        <v>1045</v>
      </c>
      <c r="L52" s="5">
        <v>1100</v>
      </c>
      <c r="M52" s="6">
        <v>1115</v>
      </c>
      <c r="N52" s="6">
        <v>1130</v>
      </c>
      <c r="O52" s="7">
        <v>1145</v>
      </c>
      <c r="P52" s="5">
        <v>1200</v>
      </c>
      <c r="Q52" s="6">
        <v>1215</v>
      </c>
      <c r="R52" s="6">
        <v>1230</v>
      </c>
      <c r="S52" s="7">
        <v>1245</v>
      </c>
      <c r="T52" s="5">
        <v>1300</v>
      </c>
      <c r="U52" s="6">
        <v>1315</v>
      </c>
      <c r="V52" s="6">
        <v>1330</v>
      </c>
      <c r="W52" s="7">
        <v>1345</v>
      </c>
      <c r="X52" s="5">
        <v>1400</v>
      </c>
      <c r="Y52" s="6">
        <v>1415</v>
      </c>
      <c r="Z52" s="6">
        <v>1430</v>
      </c>
      <c r="AA52" s="7">
        <v>1445</v>
      </c>
      <c r="AB52" s="5">
        <v>1500</v>
      </c>
      <c r="AC52" s="6">
        <v>1515</v>
      </c>
      <c r="AD52" s="6">
        <v>1530</v>
      </c>
      <c r="AE52" s="7">
        <v>1545</v>
      </c>
      <c r="AF52" s="5">
        <v>1600</v>
      </c>
      <c r="AG52" s="6">
        <v>1615</v>
      </c>
      <c r="AH52" s="6">
        <v>1630</v>
      </c>
      <c r="AI52" s="7">
        <v>1645</v>
      </c>
      <c r="AJ52" s="5">
        <v>1700</v>
      </c>
      <c r="AK52" s="6">
        <v>1715</v>
      </c>
      <c r="AL52" s="6">
        <v>1730</v>
      </c>
      <c r="AM52" s="7">
        <v>1745</v>
      </c>
      <c r="AN52" s="5">
        <v>1800</v>
      </c>
      <c r="AO52" s="6">
        <v>1815</v>
      </c>
      <c r="AP52" s="6">
        <v>1830</v>
      </c>
      <c r="AQ52" s="7">
        <v>1845</v>
      </c>
      <c r="AR52" s="5">
        <v>1900</v>
      </c>
      <c r="AS52" s="6">
        <v>1915</v>
      </c>
      <c r="AT52" s="6">
        <v>1930</v>
      </c>
      <c r="AU52" s="7">
        <v>1945</v>
      </c>
      <c r="AV52" s="5">
        <v>2000</v>
      </c>
      <c r="AW52" s="6">
        <v>2015</v>
      </c>
      <c r="AX52" s="6">
        <v>2030</v>
      </c>
      <c r="AY52" s="7">
        <v>2045</v>
      </c>
      <c r="AZ52" s="5">
        <v>2100</v>
      </c>
      <c r="BA52" s="6">
        <v>2115</v>
      </c>
      <c r="BB52" s="6">
        <v>2130</v>
      </c>
      <c r="BC52" s="7">
        <v>2145</v>
      </c>
      <c r="BD52" s="5">
        <v>2200</v>
      </c>
      <c r="BE52" s="6">
        <v>2215</v>
      </c>
      <c r="BF52" s="6">
        <v>2230</v>
      </c>
      <c r="BG52" s="7">
        <v>2245</v>
      </c>
      <c r="BH52" s="5">
        <v>2300</v>
      </c>
      <c r="BI52" s="6">
        <v>2315</v>
      </c>
      <c r="BJ52" s="6">
        <v>2330</v>
      </c>
      <c r="BK52" s="7">
        <v>2345</v>
      </c>
      <c r="BM52" s="9">
        <f>VLOOKUP($B$1&amp;"-"&amp;$B52,'4日目'!$B:$BO,BM$1,0)</f>
        <v>0</v>
      </c>
      <c r="BN52" s="10">
        <f>VLOOKUP($B$1&amp;"-"&amp;$B52,'4日目'!$B:$BO,BN$1,0)</f>
        <v>0</v>
      </c>
    </row>
    <row r="53" spans="2:66" ht="15" customHeight="1">
      <c r="B53" s="4">
        <v>10</v>
      </c>
      <c r="C53" s="2" t="str">
        <f>VLOOKUP($B$1&amp;"-"&amp;$B53,'4日目'!$B:$BO,3,0)</f>
        <v/>
      </c>
      <c r="D53" s="5">
        <v>900</v>
      </c>
      <c r="E53" s="6">
        <v>915</v>
      </c>
      <c r="F53" s="6">
        <v>930</v>
      </c>
      <c r="G53" s="7">
        <v>945</v>
      </c>
      <c r="H53" s="5">
        <v>1000</v>
      </c>
      <c r="I53" s="6">
        <v>1015</v>
      </c>
      <c r="J53" s="6">
        <v>1030</v>
      </c>
      <c r="K53" s="7">
        <v>1045</v>
      </c>
      <c r="L53" s="5">
        <v>1100</v>
      </c>
      <c r="M53" s="6">
        <v>1115</v>
      </c>
      <c r="N53" s="6">
        <v>1130</v>
      </c>
      <c r="O53" s="7">
        <v>1145</v>
      </c>
      <c r="P53" s="5">
        <v>1200</v>
      </c>
      <c r="Q53" s="6">
        <v>1215</v>
      </c>
      <c r="R53" s="6">
        <v>1230</v>
      </c>
      <c r="S53" s="7">
        <v>1245</v>
      </c>
      <c r="T53" s="5">
        <v>1300</v>
      </c>
      <c r="U53" s="6">
        <v>1315</v>
      </c>
      <c r="V53" s="6">
        <v>1330</v>
      </c>
      <c r="W53" s="7">
        <v>1345</v>
      </c>
      <c r="X53" s="5">
        <v>1400</v>
      </c>
      <c r="Y53" s="6">
        <v>1415</v>
      </c>
      <c r="Z53" s="6">
        <v>1430</v>
      </c>
      <c r="AA53" s="7">
        <v>1445</v>
      </c>
      <c r="AB53" s="5">
        <v>1500</v>
      </c>
      <c r="AC53" s="6">
        <v>1515</v>
      </c>
      <c r="AD53" s="6">
        <v>1530</v>
      </c>
      <c r="AE53" s="7">
        <v>1545</v>
      </c>
      <c r="AF53" s="5">
        <v>1600</v>
      </c>
      <c r="AG53" s="6">
        <v>1615</v>
      </c>
      <c r="AH53" s="6">
        <v>1630</v>
      </c>
      <c r="AI53" s="7">
        <v>1645</v>
      </c>
      <c r="AJ53" s="5">
        <v>1700</v>
      </c>
      <c r="AK53" s="6">
        <v>1715</v>
      </c>
      <c r="AL53" s="6">
        <v>1730</v>
      </c>
      <c r="AM53" s="7">
        <v>1745</v>
      </c>
      <c r="AN53" s="5">
        <v>1800</v>
      </c>
      <c r="AO53" s="6">
        <v>1815</v>
      </c>
      <c r="AP53" s="6">
        <v>1830</v>
      </c>
      <c r="AQ53" s="7">
        <v>1845</v>
      </c>
      <c r="AR53" s="5">
        <v>1900</v>
      </c>
      <c r="AS53" s="6">
        <v>1915</v>
      </c>
      <c r="AT53" s="6">
        <v>1930</v>
      </c>
      <c r="AU53" s="7">
        <v>1945</v>
      </c>
      <c r="AV53" s="5">
        <v>2000</v>
      </c>
      <c r="AW53" s="6">
        <v>2015</v>
      </c>
      <c r="AX53" s="6">
        <v>2030</v>
      </c>
      <c r="AY53" s="7">
        <v>2045</v>
      </c>
      <c r="AZ53" s="5">
        <v>2100</v>
      </c>
      <c r="BA53" s="6">
        <v>2115</v>
      </c>
      <c r="BB53" s="6">
        <v>2130</v>
      </c>
      <c r="BC53" s="7">
        <v>2145</v>
      </c>
      <c r="BD53" s="5">
        <v>2200</v>
      </c>
      <c r="BE53" s="6">
        <v>2215</v>
      </c>
      <c r="BF53" s="6">
        <v>2230</v>
      </c>
      <c r="BG53" s="7">
        <v>2245</v>
      </c>
      <c r="BH53" s="5">
        <v>2300</v>
      </c>
      <c r="BI53" s="6">
        <v>2315</v>
      </c>
      <c r="BJ53" s="6">
        <v>2330</v>
      </c>
      <c r="BK53" s="7">
        <v>2345</v>
      </c>
      <c r="BM53" s="11">
        <f>VLOOKUP($B$1&amp;"-"&amp;$B53,'4日目'!$B:$BO,BM$1,0)</f>
        <v>0</v>
      </c>
      <c r="BN53" s="12">
        <f>VLOOKUP($B$1&amp;"-"&amp;$B53,'4日目'!$B:$BO,BN$1,0)</f>
        <v>0</v>
      </c>
    </row>
    <row r="54" spans="2:66" ht="9" customHeight="1"/>
    <row r="55" spans="2:66" ht="22.5" customHeight="1">
      <c r="C55" s="81">
        <f>C42+1</f>
        <v>44190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M55" s="74" t="s">
        <v>46</v>
      </c>
      <c r="BN55" s="74"/>
    </row>
    <row r="56" spans="2:66">
      <c r="B56" s="4"/>
      <c r="C56" s="17" t="s">
        <v>3</v>
      </c>
      <c r="D56" s="76" t="s">
        <v>28</v>
      </c>
      <c r="E56" s="76"/>
      <c r="F56" s="76"/>
      <c r="G56" s="76"/>
      <c r="H56" s="76" t="s">
        <v>29</v>
      </c>
      <c r="I56" s="76"/>
      <c r="J56" s="76"/>
      <c r="K56" s="76"/>
      <c r="L56" s="76" t="s">
        <v>30</v>
      </c>
      <c r="M56" s="76"/>
      <c r="N56" s="76"/>
      <c r="O56" s="76"/>
      <c r="P56" s="76" t="s">
        <v>31</v>
      </c>
      <c r="Q56" s="76"/>
      <c r="R56" s="76"/>
      <c r="S56" s="76"/>
      <c r="T56" s="76" t="s">
        <v>32</v>
      </c>
      <c r="U56" s="76"/>
      <c r="V56" s="76"/>
      <c r="W56" s="76"/>
      <c r="X56" s="76" t="s">
        <v>33</v>
      </c>
      <c r="Y56" s="76"/>
      <c r="Z56" s="76"/>
      <c r="AA56" s="76"/>
      <c r="AB56" s="76" t="s">
        <v>34</v>
      </c>
      <c r="AC56" s="76"/>
      <c r="AD56" s="76"/>
      <c r="AE56" s="76"/>
      <c r="AF56" s="76" t="s">
        <v>42</v>
      </c>
      <c r="AG56" s="76"/>
      <c r="AH56" s="76"/>
      <c r="AI56" s="76"/>
      <c r="AJ56" s="76" t="s">
        <v>41</v>
      </c>
      <c r="AK56" s="76"/>
      <c r="AL56" s="76"/>
      <c r="AM56" s="76"/>
      <c r="AN56" s="76" t="s">
        <v>40</v>
      </c>
      <c r="AO56" s="76"/>
      <c r="AP56" s="76"/>
      <c r="AQ56" s="76"/>
      <c r="AR56" s="76" t="s">
        <v>39</v>
      </c>
      <c r="AS56" s="76"/>
      <c r="AT56" s="76"/>
      <c r="AU56" s="76"/>
      <c r="AV56" s="76" t="s">
        <v>38</v>
      </c>
      <c r="AW56" s="76"/>
      <c r="AX56" s="76"/>
      <c r="AY56" s="76"/>
      <c r="AZ56" s="76" t="s">
        <v>37</v>
      </c>
      <c r="BA56" s="76"/>
      <c r="BB56" s="76"/>
      <c r="BC56" s="76"/>
      <c r="BD56" s="76" t="s">
        <v>36</v>
      </c>
      <c r="BE56" s="76"/>
      <c r="BF56" s="76"/>
      <c r="BG56" s="76"/>
      <c r="BH56" s="76" t="s">
        <v>35</v>
      </c>
      <c r="BI56" s="76"/>
      <c r="BJ56" s="76"/>
      <c r="BK56" s="76"/>
      <c r="BM56" s="15" t="s">
        <v>5</v>
      </c>
      <c r="BN56" s="16" t="s">
        <v>45</v>
      </c>
    </row>
    <row r="57" spans="2:66" ht="15" customHeight="1">
      <c r="B57" s="4">
        <v>1</v>
      </c>
      <c r="C57" s="2" t="str">
        <f>VLOOKUP($B$1&amp;"-"&amp;$B57,'5日目'!$B:$BO,3,0)</f>
        <v/>
      </c>
      <c r="D57" s="5">
        <v>900</v>
      </c>
      <c r="E57" s="6">
        <v>915</v>
      </c>
      <c r="F57" s="6">
        <v>930</v>
      </c>
      <c r="G57" s="7">
        <v>945</v>
      </c>
      <c r="H57" s="5">
        <v>1000</v>
      </c>
      <c r="I57" s="6">
        <v>1015</v>
      </c>
      <c r="J57" s="6">
        <v>1030</v>
      </c>
      <c r="K57" s="7">
        <v>1045</v>
      </c>
      <c r="L57" s="5">
        <v>1100</v>
      </c>
      <c r="M57" s="6">
        <v>1115</v>
      </c>
      <c r="N57" s="6">
        <v>1130</v>
      </c>
      <c r="O57" s="7">
        <v>1145</v>
      </c>
      <c r="P57" s="5">
        <v>1200</v>
      </c>
      <c r="Q57" s="6">
        <v>1215</v>
      </c>
      <c r="R57" s="6">
        <v>1230</v>
      </c>
      <c r="S57" s="7">
        <v>1245</v>
      </c>
      <c r="T57" s="5">
        <v>1300</v>
      </c>
      <c r="U57" s="6">
        <v>1315</v>
      </c>
      <c r="V57" s="6">
        <v>1330</v>
      </c>
      <c r="W57" s="7">
        <v>1345</v>
      </c>
      <c r="X57" s="5">
        <v>1400</v>
      </c>
      <c r="Y57" s="6">
        <v>1415</v>
      </c>
      <c r="Z57" s="6">
        <v>1430</v>
      </c>
      <c r="AA57" s="7">
        <v>1445</v>
      </c>
      <c r="AB57" s="5">
        <v>1500</v>
      </c>
      <c r="AC57" s="6">
        <v>1515</v>
      </c>
      <c r="AD57" s="6">
        <v>1530</v>
      </c>
      <c r="AE57" s="7">
        <v>1545</v>
      </c>
      <c r="AF57" s="5">
        <v>1600</v>
      </c>
      <c r="AG57" s="6">
        <v>1615</v>
      </c>
      <c r="AH57" s="6">
        <v>1630</v>
      </c>
      <c r="AI57" s="7">
        <v>1645</v>
      </c>
      <c r="AJ57" s="5">
        <v>1700</v>
      </c>
      <c r="AK57" s="6">
        <v>1715</v>
      </c>
      <c r="AL57" s="6">
        <v>1730</v>
      </c>
      <c r="AM57" s="7">
        <v>1745</v>
      </c>
      <c r="AN57" s="5">
        <v>1800</v>
      </c>
      <c r="AO57" s="6">
        <v>1815</v>
      </c>
      <c r="AP57" s="6">
        <v>1830</v>
      </c>
      <c r="AQ57" s="7">
        <v>1845</v>
      </c>
      <c r="AR57" s="5">
        <v>1900</v>
      </c>
      <c r="AS57" s="6">
        <v>1915</v>
      </c>
      <c r="AT57" s="6">
        <v>1930</v>
      </c>
      <c r="AU57" s="7">
        <v>1945</v>
      </c>
      <c r="AV57" s="5">
        <v>2000</v>
      </c>
      <c r="AW57" s="6">
        <v>2015</v>
      </c>
      <c r="AX57" s="6">
        <v>2030</v>
      </c>
      <c r="AY57" s="7">
        <v>2045</v>
      </c>
      <c r="AZ57" s="5">
        <v>2100</v>
      </c>
      <c r="BA57" s="6">
        <v>2115</v>
      </c>
      <c r="BB57" s="6">
        <v>2130</v>
      </c>
      <c r="BC57" s="7">
        <v>2145</v>
      </c>
      <c r="BD57" s="5">
        <v>2200</v>
      </c>
      <c r="BE57" s="6">
        <v>2215</v>
      </c>
      <c r="BF57" s="6">
        <v>2230</v>
      </c>
      <c r="BG57" s="7">
        <v>2245</v>
      </c>
      <c r="BH57" s="5">
        <v>2300</v>
      </c>
      <c r="BI57" s="6">
        <v>2315</v>
      </c>
      <c r="BJ57" s="6">
        <v>2330</v>
      </c>
      <c r="BK57" s="7">
        <v>2345</v>
      </c>
      <c r="BM57" s="13">
        <f>VLOOKUP($B$1&amp;"-"&amp;$B57,'5日目'!$B:$BO,BM$1,0)</f>
        <v>0</v>
      </c>
      <c r="BN57" s="14">
        <f>VLOOKUP($B$1&amp;"-"&amp;$B57,'5日目'!$B:$BO,BN$1,0)</f>
        <v>0</v>
      </c>
    </row>
    <row r="58" spans="2:66" ht="15" customHeight="1">
      <c r="B58" s="4">
        <v>2</v>
      </c>
      <c r="C58" s="2" t="str">
        <f>VLOOKUP($B$1&amp;"-"&amp;$B58,'5日目'!$B:$BO,3,0)</f>
        <v/>
      </c>
      <c r="D58" s="5">
        <v>900</v>
      </c>
      <c r="E58" s="6">
        <v>915</v>
      </c>
      <c r="F58" s="6">
        <v>930</v>
      </c>
      <c r="G58" s="7">
        <v>945</v>
      </c>
      <c r="H58" s="5">
        <v>1000</v>
      </c>
      <c r="I58" s="6">
        <v>1015</v>
      </c>
      <c r="J58" s="6">
        <v>1030</v>
      </c>
      <c r="K58" s="7">
        <v>1045</v>
      </c>
      <c r="L58" s="5">
        <v>1100</v>
      </c>
      <c r="M58" s="6">
        <v>1115</v>
      </c>
      <c r="N58" s="6">
        <v>1130</v>
      </c>
      <c r="O58" s="7">
        <v>1145</v>
      </c>
      <c r="P58" s="5">
        <v>1200</v>
      </c>
      <c r="Q58" s="6">
        <v>1215</v>
      </c>
      <c r="R58" s="6">
        <v>1230</v>
      </c>
      <c r="S58" s="7">
        <v>1245</v>
      </c>
      <c r="T58" s="5">
        <v>1300</v>
      </c>
      <c r="U58" s="6">
        <v>1315</v>
      </c>
      <c r="V58" s="6">
        <v>1330</v>
      </c>
      <c r="W58" s="7">
        <v>1345</v>
      </c>
      <c r="X58" s="5">
        <v>1400</v>
      </c>
      <c r="Y58" s="6">
        <v>1415</v>
      </c>
      <c r="Z58" s="6">
        <v>1430</v>
      </c>
      <c r="AA58" s="7">
        <v>1445</v>
      </c>
      <c r="AB58" s="5">
        <v>1500</v>
      </c>
      <c r="AC58" s="6">
        <v>1515</v>
      </c>
      <c r="AD58" s="6">
        <v>1530</v>
      </c>
      <c r="AE58" s="7">
        <v>1545</v>
      </c>
      <c r="AF58" s="5">
        <v>1600</v>
      </c>
      <c r="AG58" s="6">
        <v>1615</v>
      </c>
      <c r="AH58" s="6">
        <v>1630</v>
      </c>
      <c r="AI58" s="7">
        <v>1645</v>
      </c>
      <c r="AJ58" s="5">
        <v>1700</v>
      </c>
      <c r="AK58" s="6">
        <v>1715</v>
      </c>
      <c r="AL58" s="6">
        <v>1730</v>
      </c>
      <c r="AM58" s="7">
        <v>1745</v>
      </c>
      <c r="AN58" s="5">
        <v>1800</v>
      </c>
      <c r="AO58" s="6">
        <v>1815</v>
      </c>
      <c r="AP58" s="6">
        <v>1830</v>
      </c>
      <c r="AQ58" s="7">
        <v>1845</v>
      </c>
      <c r="AR58" s="5">
        <v>1900</v>
      </c>
      <c r="AS58" s="6">
        <v>1915</v>
      </c>
      <c r="AT58" s="6">
        <v>1930</v>
      </c>
      <c r="AU58" s="7">
        <v>1945</v>
      </c>
      <c r="AV58" s="5">
        <v>2000</v>
      </c>
      <c r="AW58" s="6">
        <v>2015</v>
      </c>
      <c r="AX58" s="6">
        <v>2030</v>
      </c>
      <c r="AY58" s="7">
        <v>2045</v>
      </c>
      <c r="AZ58" s="5">
        <v>2100</v>
      </c>
      <c r="BA58" s="6">
        <v>2115</v>
      </c>
      <c r="BB58" s="6">
        <v>2130</v>
      </c>
      <c r="BC58" s="7">
        <v>2145</v>
      </c>
      <c r="BD58" s="5">
        <v>2200</v>
      </c>
      <c r="BE58" s="6">
        <v>2215</v>
      </c>
      <c r="BF58" s="6">
        <v>2230</v>
      </c>
      <c r="BG58" s="7">
        <v>2245</v>
      </c>
      <c r="BH58" s="5">
        <v>2300</v>
      </c>
      <c r="BI58" s="6">
        <v>2315</v>
      </c>
      <c r="BJ58" s="6">
        <v>2330</v>
      </c>
      <c r="BK58" s="7">
        <v>2345</v>
      </c>
      <c r="BM58" s="9">
        <f>VLOOKUP($B$1&amp;"-"&amp;$B58,'5日目'!$B:$BO,BM$1,0)</f>
        <v>0</v>
      </c>
      <c r="BN58" s="10">
        <f>VLOOKUP($B$1&amp;"-"&amp;$B58,'5日目'!$B:$BO,BN$1,0)</f>
        <v>0</v>
      </c>
    </row>
    <row r="59" spans="2:66" ht="15" customHeight="1">
      <c r="B59" s="4">
        <v>3</v>
      </c>
      <c r="C59" s="2" t="str">
        <f>VLOOKUP($B$1&amp;"-"&amp;$B59,'5日目'!$B:$BO,3,0)</f>
        <v/>
      </c>
      <c r="D59" s="5">
        <v>900</v>
      </c>
      <c r="E59" s="6">
        <v>915</v>
      </c>
      <c r="F59" s="6">
        <v>930</v>
      </c>
      <c r="G59" s="7">
        <v>945</v>
      </c>
      <c r="H59" s="5">
        <v>1000</v>
      </c>
      <c r="I59" s="6">
        <v>1015</v>
      </c>
      <c r="J59" s="6">
        <v>1030</v>
      </c>
      <c r="K59" s="7">
        <v>1045</v>
      </c>
      <c r="L59" s="5">
        <v>1100</v>
      </c>
      <c r="M59" s="6">
        <v>1115</v>
      </c>
      <c r="N59" s="6">
        <v>1130</v>
      </c>
      <c r="O59" s="7">
        <v>1145</v>
      </c>
      <c r="P59" s="5">
        <v>1200</v>
      </c>
      <c r="Q59" s="6">
        <v>1215</v>
      </c>
      <c r="R59" s="6">
        <v>1230</v>
      </c>
      <c r="S59" s="7">
        <v>1245</v>
      </c>
      <c r="T59" s="5">
        <v>1300</v>
      </c>
      <c r="U59" s="6">
        <v>1315</v>
      </c>
      <c r="V59" s="6">
        <v>1330</v>
      </c>
      <c r="W59" s="7">
        <v>1345</v>
      </c>
      <c r="X59" s="5">
        <v>1400</v>
      </c>
      <c r="Y59" s="6">
        <v>1415</v>
      </c>
      <c r="Z59" s="6">
        <v>1430</v>
      </c>
      <c r="AA59" s="7">
        <v>1445</v>
      </c>
      <c r="AB59" s="5">
        <v>1500</v>
      </c>
      <c r="AC59" s="6">
        <v>1515</v>
      </c>
      <c r="AD59" s="6">
        <v>1530</v>
      </c>
      <c r="AE59" s="7">
        <v>1545</v>
      </c>
      <c r="AF59" s="5">
        <v>1600</v>
      </c>
      <c r="AG59" s="6">
        <v>1615</v>
      </c>
      <c r="AH59" s="6">
        <v>1630</v>
      </c>
      <c r="AI59" s="7">
        <v>1645</v>
      </c>
      <c r="AJ59" s="5">
        <v>1700</v>
      </c>
      <c r="AK59" s="6">
        <v>1715</v>
      </c>
      <c r="AL59" s="6">
        <v>1730</v>
      </c>
      <c r="AM59" s="7">
        <v>1745</v>
      </c>
      <c r="AN59" s="5">
        <v>1800</v>
      </c>
      <c r="AO59" s="6">
        <v>1815</v>
      </c>
      <c r="AP59" s="6">
        <v>1830</v>
      </c>
      <c r="AQ59" s="7">
        <v>1845</v>
      </c>
      <c r="AR59" s="5">
        <v>1900</v>
      </c>
      <c r="AS59" s="6">
        <v>1915</v>
      </c>
      <c r="AT59" s="6">
        <v>1930</v>
      </c>
      <c r="AU59" s="7">
        <v>1945</v>
      </c>
      <c r="AV59" s="5">
        <v>2000</v>
      </c>
      <c r="AW59" s="6">
        <v>2015</v>
      </c>
      <c r="AX59" s="6">
        <v>2030</v>
      </c>
      <c r="AY59" s="7">
        <v>2045</v>
      </c>
      <c r="AZ59" s="5">
        <v>2100</v>
      </c>
      <c r="BA59" s="6">
        <v>2115</v>
      </c>
      <c r="BB59" s="6">
        <v>2130</v>
      </c>
      <c r="BC59" s="7">
        <v>2145</v>
      </c>
      <c r="BD59" s="5">
        <v>2200</v>
      </c>
      <c r="BE59" s="6">
        <v>2215</v>
      </c>
      <c r="BF59" s="6">
        <v>2230</v>
      </c>
      <c r="BG59" s="7">
        <v>2245</v>
      </c>
      <c r="BH59" s="5">
        <v>2300</v>
      </c>
      <c r="BI59" s="6">
        <v>2315</v>
      </c>
      <c r="BJ59" s="6">
        <v>2330</v>
      </c>
      <c r="BK59" s="7">
        <v>2345</v>
      </c>
      <c r="BM59" s="9">
        <f>VLOOKUP($B$1&amp;"-"&amp;$B59,'5日目'!$B:$BO,BM$1,0)</f>
        <v>0</v>
      </c>
      <c r="BN59" s="10">
        <f>VLOOKUP($B$1&amp;"-"&amp;$B59,'5日目'!$B:$BO,BN$1,0)</f>
        <v>0</v>
      </c>
    </row>
    <row r="60" spans="2:66" ht="15" customHeight="1">
      <c r="B60" s="4">
        <v>4</v>
      </c>
      <c r="C60" s="2" t="str">
        <f>VLOOKUP($B$1&amp;"-"&amp;$B60,'5日目'!$B:$BO,3,0)</f>
        <v/>
      </c>
      <c r="D60" s="5">
        <v>900</v>
      </c>
      <c r="E60" s="6">
        <v>915</v>
      </c>
      <c r="F60" s="6">
        <v>930</v>
      </c>
      <c r="G60" s="7">
        <v>945</v>
      </c>
      <c r="H60" s="5">
        <v>1000</v>
      </c>
      <c r="I60" s="6">
        <v>1015</v>
      </c>
      <c r="J60" s="6">
        <v>1030</v>
      </c>
      <c r="K60" s="7">
        <v>1045</v>
      </c>
      <c r="L60" s="5">
        <v>1100</v>
      </c>
      <c r="M60" s="6">
        <v>1115</v>
      </c>
      <c r="N60" s="6">
        <v>1130</v>
      </c>
      <c r="O60" s="7">
        <v>1145</v>
      </c>
      <c r="P60" s="5">
        <v>1200</v>
      </c>
      <c r="Q60" s="6">
        <v>1215</v>
      </c>
      <c r="R60" s="6">
        <v>1230</v>
      </c>
      <c r="S60" s="7">
        <v>1245</v>
      </c>
      <c r="T60" s="5">
        <v>1300</v>
      </c>
      <c r="U60" s="6">
        <v>1315</v>
      </c>
      <c r="V60" s="6">
        <v>1330</v>
      </c>
      <c r="W60" s="7">
        <v>1345</v>
      </c>
      <c r="X60" s="5">
        <v>1400</v>
      </c>
      <c r="Y60" s="6">
        <v>1415</v>
      </c>
      <c r="Z60" s="6">
        <v>1430</v>
      </c>
      <c r="AA60" s="7">
        <v>1445</v>
      </c>
      <c r="AB60" s="5">
        <v>1500</v>
      </c>
      <c r="AC60" s="6">
        <v>1515</v>
      </c>
      <c r="AD60" s="6">
        <v>1530</v>
      </c>
      <c r="AE60" s="7">
        <v>1545</v>
      </c>
      <c r="AF60" s="5">
        <v>1600</v>
      </c>
      <c r="AG60" s="6">
        <v>1615</v>
      </c>
      <c r="AH60" s="6">
        <v>1630</v>
      </c>
      <c r="AI60" s="7">
        <v>1645</v>
      </c>
      <c r="AJ60" s="5">
        <v>1700</v>
      </c>
      <c r="AK60" s="6">
        <v>1715</v>
      </c>
      <c r="AL60" s="6">
        <v>1730</v>
      </c>
      <c r="AM60" s="7">
        <v>1745</v>
      </c>
      <c r="AN60" s="5">
        <v>1800</v>
      </c>
      <c r="AO60" s="6">
        <v>1815</v>
      </c>
      <c r="AP60" s="6">
        <v>1830</v>
      </c>
      <c r="AQ60" s="7">
        <v>1845</v>
      </c>
      <c r="AR60" s="5">
        <v>1900</v>
      </c>
      <c r="AS60" s="6">
        <v>1915</v>
      </c>
      <c r="AT60" s="6">
        <v>1930</v>
      </c>
      <c r="AU60" s="7">
        <v>1945</v>
      </c>
      <c r="AV60" s="5">
        <v>2000</v>
      </c>
      <c r="AW60" s="6">
        <v>2015</v>
      </c>
      <c r="AX60" s="6">
        <v>2030</v>
      </c>
      <c r="AY60" s="7">
        <v>2045</v>
      </c>
      <c r="AZ60" s="5">
        <v>2100</v>
      </c>
      <c r="BA60" s="6">
        <v>2115</v>
      </c>
      <c r="BB60" s="6">
        <v>2130</v>
      </c>
      <c r="BC60" s="7">
        <v>2145</v>
      </c>
      <c r="BD60" s="5">
        <v>2200</v>
      </c>
      <c r="BE60" s="6">
        <v>2215</v>
      </c>
      <c r="BF60" s="6">
        <v>2230</v>
      </c>
      <c r="BG60" s="7">
        <v>2245</v>
      </c>
      <c r="BH60" s="5">
        <v>2300</v>
      </c>
      <c r="BI60" s="6">
        <v>2315</v>
      </c>
      <c r="BJ60" s="6">
        <v>2330</v>
      </c>
      <c r="BK60" s="7">
        <v>2345</v>
      </c>
      <c r="BM60" s="9">
        <f>VLOOKUP($B$1&amp;"-"&amp;$B60,'5日目'!$B:$BO,BM$1,0)</f>
        <v>0</v>
      </c>
      <c r="BN60" s="10">
        <f>VLOOKUP($B$1&amp;"-"&amp;$B60,'5日目'!$B:$BO,BN$1,0)</f>
        <v>0</v>
      </c>
    </row>
    <row r="61" spans="2:66" ht="15" customHeight="1">
      <c r="B61" s="4">
        <v>5</v>
      </c>
      <c r="C61" s="2" t="str">
        <f>VLOOKUP($B$1&amp;"-"&amp;$B61,'5日目'!$B:$BO,3,0)</f>
        <v/>
      </c>
      <c r="D61" s="5">
        <v>900</v>
      </c>
      <c r="E61" s="6">
        <v>915</v>
      </c>
      <c r="F61" s="6">
        <v>930</v>
      </c>
      <c r="G61" s="7">
        <v>945</v>
      </c>
      <c r="H61" s="5">
        <v>1000</v>
      </c>
      <c r="I61" s="6">
        <v>1015</v>
      </c>
      <c r="J61" s="6">
        <v>1030</v>
      </c>
      <c r="K61" s="7">
        <v>1045</v>
      </c>
      <c r="L61" s="5">
        <v>1100</v>
      </c>
      <c r="M61" s="6">
        <v>1115</v>
      </c>
      <c r="N61" s="6">
        <v>1130</v>
      </c>
      <c r="O61" s="7">
        <v>1145</v>
      </c>
      <c r="P61" s="5">
        <v>1200</v>
      </c>
      <c r="Q61" s="6">
        <v>1215</v>
      </c>
      <c r="R61" s="6">
        <v>1230</v>
      </c>
      <c r="S61" s="7">
        <v>1245</v>
      </c>
      <c r="T61" s="5">
        <v>1300</v>
      </c>
      <c r="U61" s="6">
        <v>1315</v>
      </c>
      <c r="V61" s="6">
        <v>1330</v>
      </c>
      <c r="W61" s="7">
        <v>1345</v>
      </c>
      <c r="X61" s="5">
        <v>1400</v>
      </c>
      <c r="Y61" s="6">
        <v>1415</v>
      </c>
      <c r="Z61" s="6">
        <v>1430</v>
      </c>
      <c r="AA61" s="7">
        <v>1445</v>
      </c>
      <c r="AB61" s="5">
        <v>1500</v>
      </c>
      <c r="AC61" s="6">
        <v>1515</v>
      </c>
      <c r="AD61" s="6">
        <v>1530</v>
      </c>
      <c r="AE61" s="7">
        <v>1545</v>
      </c>
      <c r="AF61" s="5">
        <v>1600</v>
      </c>
      <c r="AG61" s="6">
        <v>1615</v>
      </c>
      <c r="AH61" s="6">
        <v>1630</v>
      </c>
      <c r="AI61" s="7">
        <v>1645</v>
      </c>
      <c r="AJ61" s="5">
        <v>1700</v>
      </c>
      <c r="AK61" s="6">
        <v>1715</v>
      </c>
      <c r="AL61" s="6">
        <v>1730</v>
      </c>
      <c r="AM61" s="7">
        <v>1745</v>
      </c>
      <c r="AN61" s="5">
        <v>1800</v>
      </c>
      <c r="AO61" s="6">
        <v>1815</v>
      </c>
      <c r="AP61" s="6">
        <v>1830</v>
      </c>
      <c r="AQ61" s="7">
        <v>1845</v>
      </c>
      <c r="AR61" s="5">
        <v>1900</v>
      </c>
      <c r="AS61" s="6">
        <v>1915</v>
      </c>
      <c r="AT61" s="6">
        <v>1930</v>
      </c>
      <c r="AU61" s="7">
        <v>1945</v>
      </c>
      <c r="AV61" s="5">
        <v>2000</v>
      </c>
      <c r="AW61" s="6">
        <v>2015</v>
      </c>
      <c r="AX61" s="6">
        <v>2030</v>
      </c>
      <c r="AY61" s="7">
        <v>2045</v>
      </c>
      <c r="AZ61" s="5">
        <v>2100</v>
      </c>
      <c r="BA61" s="6">
        <v>2115</v>
      </c>
      <c r="BB61" s="6">
        <v>2130</v>
      </c>
      <c r="BC61" s="7">
        <v>2145</v>
      </c>
      <c r="BD61" s="5">
        <v>2200</v>
      </c>
      <c r="BE61" s="6">
        <v>2215</v>
      </c>
      <c r="BF61" s="6">
        <v>2230</v>
      </c>
      <c r="BG61" s="7">
        <v>2245</v>
      </c>
      <c r="BH61" s="5">
        <v>2300</v>
      </c>
      <c r="BI61" s="6">
        <v>2315</v>
      </c>
      <c r="BJ61" s="6">
        <v>2330</v>
      </c>
      <c r="BK61" s="7">
        <v>2345</v>
      </c>
      <c r="BM61" s="9">
        <f>VLOOKUP($B$1&amp;"-"&amp;$B61,'5日目'!$B:$BO,BM$1,0)</f>
        <v>0</v>
      </c>
      <c r="BN61" s="10">
        <f>VLOOKUP($B$1&amp;"-"&amp;$B61,'5日目'!$B:$BO,BN$1,0)</f>
        <v>0</v>
      </c>
    </row>
    <row r="62" spans="2:66" ht="15" customHeight="1">
      <c r="B62" s="4">
        <v>6</v>
      </c>
      <c r="C62" s="2" t="str">
        <f>VLOOKUP($B$1&amp;"-"&amp;$B62,'5日目'!$B:$BO,3,0)</f>
        <v/>
      </c>
      <c r="D62" s="5">
        <v>900</v>
      </c>
      <c r="E62" s="6">
        <v>915</v>
      </c>
      <c r="F62" s="6">
        <v>930</v>
      </c>
      <c r="G62" s="7">
        <v>945</v>
      </c>
      <c r="H62" s="5">
        <v>1000</v>
      </c>
      <c r="I62" s="6">
        <v>1015</v>
      </c>
      <c r="J62" s="6">
        <v>1030</v>
      </c>
      <c r="K62" s="7">
        <v>1045</v>
      </c>
      <c r="L62" s="5">
        <v>1100</v>
      </c>
      <c r="M62" s="6">
        <v>1115</v>
      </c>
      <c r="N62" s="6">
        <v>1130</v>
      </c>
      <c r="O62" s="7">
        <v>1145</v>
      </c>
      <c r="P62" s="5">
        <v>1200</v>
      </c>
      <c r="Q62" s="6">
        <v>1215</v>
      </c>
      <c r="R62" s="6">
        <v>1230</v>
      </c>
      <c r="S62" s="7">
        <v>1245</v>
      </c>
      <c r="T62" s="5">
        <v>1300</v>
      </c>
      <c r="U62" s="6">
        <v>1315</v>
      </c>
      <c r="V62" s="6">
        <v>1330</v>
      </c>
      <c r="W62" s="7">
        <v>1345</v>
      </c>
      <c r="X62" s="5">
        <v>1400</v>
      </c>
      <c r="Y62" s="6">
        <v>1415</v>
      </c>
      <c r="Z62" s="6">
        <v>1430</v>
      </c>
      <c r="AA62" s="7">
        <v>1445</v>
      </c>
      <c r="AB62" s="5">
        <v>1500</v>
      </c>
      <c r="AC62" s="6">
        <v>1515</v>
      </c>
      <c r="AD62" s="6">
        <v>1530</v>
      </c>
      <c r="AE62" s="7">
        <v>1545</v>
      </c>
      <c r="AF62" s="5">
        <v>1600</v>
      </c>
      <c r="AG62" s="6">
        <v>1615</v>
      </c>
      <c r="AH62" s="6">
        <v>1630</v>
      </c>
      <c r="AI62" s="7">
        <v>1645</v>
      </c>
      <c r="AJ62" s="5">
        <v>1700</v>
      </c>
      <c r="AK62" s="6">
        <v>1715</v>
      </c>
      <c r="AL62" s="6">
        <v>1730</v>
      </c>
      <c r="AM62" s="7">
        <v>1745</v>
      </c>
      <c r="AN62" s="5">
        <v>1800</v>
      </c>
      <c r="AO62" s="6">
        <v>1815</v>
      </c>
      <c r="AP62" s="6">
        <v>1830</v>
      </c>
      <c r="AQ62" s="7">
        <v>1845</v>
      </c>
      <c r="AR62" s="5">
        <v>1900</v>
      </c>
      <c r="AS62" s="6">
        <v>1915</v>
      </c>
      <c r="AT62" s="6">
        <v>1930</v>
      </c>
      <c r="AU62" s="7">
        <v>1945</v>
      </c>
      <c r="AV62" s="5">
        <v>2000</v>
      </c>
      <c r="AW62" s="6">
        <v>2015</v>
      </c>
      <c r="AX62" s="6">
        <v>2030</v>
      </c>
      <c r="AY62" s="7">
        <v>2045</v>
      </c>
      <c r="AZ62" s="5">
        <v>2100</v>
      </c>
      <c r="BA62" s="6">
        <v>2115</v>
      </c>
      <c r="BB62" s="6">
        <v>2130</v>
      </c>
      <c r="BC62" s="7">
        <v>2145</v>
      </c>
      <c r="BD62" s="5">
        <v>2200</v>
      </c>
      <c r="BE62" s="6">
        <v>2215</v>
      </c>
      <c r="BF62" s="6">
        <v>2230</v>
      </c>
      <c r="BG62" s="7">
        <v>2245</v>
      </c>
      <c r="BH62" s="5">
        <v>2300</v>
      </c>
      <c r="BI62" s="6">
        <v>2315</v>
      </c>
      <c r="BJ62" s="6">
        <v>2330</v>
      </c>
      <c r="BK62" s="7">
        <v>2345</v>
      </c>
      <c r="BM62" s="9">
        <f>VLOOKUP($B$1&amp;"-"&amp;$B62,'5日目'!$B:$BO,BM$1,0)</f>
        <v>0</v>
      </c>
      <c r="BN62" s="10">
        <f>VLOOKUP($B$1&amp;"-"&amp;$B62,'5日目'!$B:$BO,BN$1,0)</f>
        <v>0</v>
      </c>
    </row>
    <row r="63" spans="2:66" ht="15" customHeight="1">
      <c r="B63" s="4">
        <v>7</v>
      </c>
      <c r="C63" s="2" t="str">
        <f>VLOOKUP($B$1&amp;"-"&amp;$B63,'5日目'!$B:$BO,3,0)</f>
        <v/>
      </c>
      <c r="D63" s="5">
        <v>900</v>
      </c>
      <c r="E63" s="6">
        <v>915</v>
      </c>
      <c r="F63" s="6">
        <v>930</v>
      </c>
      <c r="G63" s="7">
        <v>945</v>
      </c>
      <c r="H63" s="5">
        <v>1000</v>
      </c>
      <c r="I63" s="6">
        <v>1015</v>
      </c>
      <c r="J63" s="6">
        <v>1030</v>
      </c>
      <c r="K63" s="7">
        <v>1045</v>
      </c>
      <c r="L63" s="5">
        <v>1100</v>
      </c>
      <c r="M63" s="6">
        <v>1115</v>
      </c>
      <c r="N63" s="6">
        <v>1130</v>
      </c>
      <c r="O63" s="7">
        <v>1145</v>
      </c>
      <c r="P63" s="5">
        <v>1200</v>
      </c>
      <c r="Q63" s="6">
        <v>1215</v>
      </c>
      <c r="R63" s="6">
        <v>1230</v>
      </c>
      <c r="S63" s="7">
        <v>1245</v>
      </c>
      <c r="T63" s="5">
        <v>1300</v>
      </c>
      <c r="U63" s="6">
        <v>1315</v>
      </c>
      <c r="V63" s="6">
        <v>1330</v>
      </c>
      <c r="W63" s="7">
        <v>1345</v>
      </c>
      <c r="X63" s="5">
        <v>1400</v>
      </c>
      <c r="Y63" s="6">
        <v>1415</v>
      </c>
      <c r="Z63" s="6">
        <v>1430</v>
      </c>
      <c r="AA63" s="7">
        <v>1445</v>
      </c>
      <c r="AB63" s="5">
        <v>1500</v>
      </c>
      <c r="AC63" s="6">
        <v>1515</v>
      </c>
      <c r="AD63" s="6">
        <v>1530</v>
      </c>
      <c r="AE63" s="7">
        <v>1545</v>
      </c>
      <c r="AF63" s="5">
        <v>1600</v>
      </c>
      <c r="AG63" s="6">
        <v>1615</v>
      </c>
      <c r="AH63" s="6">
        <v>1630</v>
      </c>
      <c r="AI63" s="7">
        <v>1645</v>
      </c>
      <c r="AJ63" s="5">
        <v>1700</v>
      </c>
      <c r="AK63" s="6">
        <v>1715</v>
      </c>
      <c r="AL63" s="6">
        <v>1730</v>
      </c>
      <c r="AM63" s="7">
        <v>1745</v>
      </c>
      <c r="AN63" s="5">
        <v>1800</v>
      </c>
      <c r="AO63" s="6">
        <v>1815</v>
      </c>
      <c r="AP63" s="6">
        <v>1830</v>
      </c>
      <c r="AQ63" s="7">
        <v>1845</v>
      </c>
      <c r="AR63" s="5">
        <v>1900</v>
      </c>
      <c r="AS63" s="6">
        <v>1915</v>
      </c>
      <c r="AT63" s="6">
        <v>1930</v>
      </c>
      <c r="AU63" s="7">
        <v>1945</v>
      </c>
      <c r="AV63" s="5">
        <v>2000</v>
      </c>
      <c r="AW63" s="6">
        <v>2015</v>
      </c>
      <c r="AX63" s="6">
        <v>2030</v>
      </c>
      <c r="AY63" s="7">
        <v>2045</v>
      </c>
      <c r="AZ63" s="5">
        <v>2100</v>
      </c>
      <c r="BA63" s="6">
        <v>2115</v>
      </c>
      <c r="BB63" s="6">
        <v>2130</v>
      </c>
      <c r="BC63" s="7">
        <v>2145</v>
      </c>
      <c r="BD63" s="5">
        <v>2200</v>
      </c>
      <c r="BE63" s="6">
        <v>2215</v>
      </c>
      <c r="BF63" s="6">
        <v>2230</v>
      </c>
      <c r="BG63" s="7">
        <v>2245</v>
      </c>
      <c r="BH63" s="5">
        <v>2300</v>
      </c>
      <c r="BI63" s="6">
        <v>2315</v>
      </c>
      <c r="BJ63" s="6">
        <v>2330</v>
      </c>
      <c r="BK63" s="7">
        <v>2345</v>
      </c>
      <c r="BM63" s="9">
        <f>VLOOKUP($B$1&amp;"-"&amp;$B63,'5日目'!$B:$BO,BM$1,0)</f>
        <v>0</v>
      </c>
      <c r="BN63" s="10">
        <f>VLOOKUP($B$1&amp;"-"&amp;$B63,'5日目'!$B:$BO,BN$1,0)</f>
        <v>0</v>
      </c>
    </row>
    <row r="64" spans="2:66" ht="15" customHeight="1">
      <c r="B64" s="4">
        <v>8</v>
      </c>
      <c r="C64" s="2" t="str">
        <f>VLOOKUP($B$1&amp;"-"&amp;$B64,'5日目'!$B:$BO,3,0)</f>
        <v/>
      </c>
      <c r="D64" s="5">
        <v>900</v>
      </c>
      <c r="E64" s="6">
        <v>915</v>
      </c>
      <c r="F64" s="6">
        <v>930</v>
      </c>
      <c r="G64" s="7">
        <v>945</v>
      </c>
      <c r="H64" s="5">
        <v>1000</v>
      </c>
      <c r="I64" s="6">
        <v>1015</v>
      </c>
      <c r="J64" s="6">
        <v>1030</v>
      </c>
      <c r="K64" s="7">
        <v>1045</v>
      </c>
      <c r="L64" s="5">
        <v>1100</v>
      </c>
      <c r="M64" s="6">
        <v>1115</v>
      </c>
      <c r="N64" s="6">
        <v>1130</v>
      </c>
      <c r="O64" s="7">
        <v>1145</v>
      </c>
      <c r="P64" s="5">
        <v>1200</v>
      </c>
      <c r="Q64" s="6">
        <v>1215</v>
      </c>
      <c r="R64" s="6">
        <v>1230</v>
      </c>
      <c r="S64" s="7">
        <v>1245</v>
      </c>
      <c r="T64" s="5">
        <v>1300</v>
      </c>
      <c r="U64" s="6">
        <v>1315</v>
      </c>
      <c r="V64" s="6">
        <v>1330</v>
      </c>
      <c r="W64" s="7">
        <v>1345</v>
      </c>
      <c r="X64" s="5">
        <v>1400</v>
      </c>
      <c r="Y64" s="6">
        <v>1415</v>
      </c>
      <c r="Z64" s="6">
        <v>1430</v>
      </c>
      <c r="AA64" s="7">
        <v>1445</v>
      </c>
      <c r="AB64" s="5">
        <v>1500</v>
      </c>
      <c r="AC64" s="6">
        <v>1515</v>
      </c>
      <c r="AD64" s="6">
        <v>1530</v>
      </c>
      <c r="AE64" s="7">
        <v>1545</v>
      </c>
      <c r="AF64" s="5">
        <v>1600</v>
      </c>
      <c r="AG64" s="6">
        <v>1615</v>
      </c>
      <c r="AH64" s="6">
        <v>1630</v>
      </c>
      <c r="AI64" s="7">
        <v>1645</v>
      </c>
      <c r="AJ64" s="5">
        <v>1700</v>
      </c>
      <c r="AK64" s="6">
        <v>1715</v>
      </c>
      <c r="AL64" s="6">
        <v>1730</v>
      </c>
      <c r="AM64" s="7">
        <v>1745</v>
      </c>
      <c r="AN64" s="5">
        <v>1800</v>
      </c>
      <c r="AO64" s="6">
        <v>1815</v>
      </c>
      <c r="AP64" s="6">
        <v>1830</v>
      </c>
      <c r="AQ64" s="7">
        <v>1845</v>
      </c>
      <c r="AR64" s="5">
        <v>1900</v>
      </c>
      <c r="AS64" s="6">
        <v>1915</v>
      </c>
      <c r="AT64" s="6">
        <v>1930</v>
      </c>
      <c r="AU64" s="7">
        <v>1945</v>
      </c>
      <c r="AV64" s="5">
        <v>2000</v>
      </c>
      <c r="AW64" s="6">
        <v>2015</v>
      </c>
      <c r="AX64" s="6">
        <v>2030</v>
      </c>
      <c r="AY64" s="7">
        <v>2045</v>
      </c>
      <c r="AZ64" s="5">
        <v>2100</v>
      </c>
      <c r="BA64" s="6">
        <v>2115</v>
      </c>
      <c r="BB64" s="6">
        <v>2130</v>
      </c>
      <c r="BC64" s="7">
        <v>2145</v>
      </c>
      <c r="BD64" s="5">
        <v>2200</v>
      </c>
      <c r="BE64" s="6">
        <v>2215</v>
      </c>
      <c r="BF64" s="6">
        <v>2230</v>
      </c>
      <c r="BG64" s="7">
        <v>2245</v>
      </c>
      <c r="BH64" s="5">
        <v>2300</v>
      </c>
      <c r="BI64" s="6">
        <v>2315</v>
      </c>
      <c r="BJ64" s="6">
        <v>2330</v>
      </c>
      <c r="BK64" s="7">
        <v>2345</v>
      </c>
      <c r="BM64" s="9">
        <f>VLOOKUP($B$1&amp;"-"&amp;$B64,'5日目'!$B:$BO,BM$1,0)</f>
        <v>0</v>
      </c>
      <c r="BN64" s="10">
        <f>VLOOKUP($B$1&amp;"-"&amp;$B64,'5日目'!$B:$BO,BN$1,0)</f>
        <v>0</v>
      </c>
    </row>
    <row r="65" spans="2:66" ht="15" customHeight="1">
      <c r="B65" s="4">
        <v>9</v>
      </c>
      <c r="C65" s="2" t="str">
        <f>VLOOKUP($B$1&amp;"-"&amp;$B65,'5日目'!$B:$BO,3,0)</f>
        <v/>
      </c>
      <c r="D65" s="5">
        <v>900</v>
      </c>
      <c r="E65" s="6">
        <v>915</v>
      </c>
      <c r="F65" s="6">
        <v>930</v>
      </c>
      <c r="G65" s="7">
        <v>945</v>
      </c>
      <c r="H65" s="5">
        <v>1000</v>
      </c>
      <c r="I65" s="6">
        <v>1015</v>
      </c>
      <c r="J65" s="6">
        <v>1030</v>
      </c>
      <c r="K65" s="7">
        <v>1045</v>
      </c>
      <c r="L65" s="5">
        <v>1100</v>
      </c>
      <c r="M65" s="6">
        <v>1115</v>
      </c>
      <c r="N65" s="6">
        <v>1130</v>
      </c>
      <c r="O65" s="7">
        <v>1145</v>
      </c>
      <c r="P65" s="5">
        <v>1200</v>
      </c>
      <c r="Q65" s="6">
        <v>1215</v>
      </c>
      <c r="R65" s="6">
        <v>1230</v>
      </c>
      <c r="S65" s="7">
        <v>1245</v>
      </c>
      <c r="T65" s="5">
        <v>1300</v>
      </c>
      <c r="U65" s="6">
        <v>1315</v>
      </c>
      <c r="V65" s="6">
        <v>1330</v>
      </c>
      <c r="W65" s="7">
        <v>1345</v>
      </c>
      <c r="X65" s="5">
        <v>1400</v>
      </c>
      <c r="Y65" s="6">
        <v>1415</v>
      </c>
      <c r="Z65" s="6">
        <v>1430</v>
      </c>
      <c r="AA65" s="7">
        <v>1445</v>
      </c>
      <c r="AB65" s="5">
        <v>1500</v>
      </c>
      <c r="AC65" s="6">
        <v>1515</v>
      </c>
      <c r="AD65" s="6">
        <v>1530</v>
      </c>
      <c r="AE65" s="7">
        <v>1545</v>
      </c>
      <c r="AF65" s="5">
        <v>1600</v>
      </c>
      <c r="AG65" s="6">
        <v>1615</v>
      </c>
      <c r="AH65" s="6">
        <v>1630</v>
      </c>
      <c r="AI65" s="7">
        <v>1645</v>
      </c>
      <c r="AJ65" s="5">
        <v>1700</v>
      </c>
      <c r="AK65" s="6">
        <v>1715</v>
      </c>
      <c r="AL65" s="6">
        <v>1730</v>
      </c>
      <c r="AM65" s="7">
        <v>1745</v>
      </c>
      <c r="AN65" s="5">
        <v>1800</v>
      </c>
      <c r="AO65" s="6">
        <v>1815</v>
      </c>
      <c r="AP65" s="6">
        <v>1830</v>
      </c>
      <c r="AQ65" s="7">
        <v>1845</v>
      </c>
      <c r="AR65" s="5">
        <v>1900</v>
      </c>
      <c r="AS65" s="6">
        <v>1915</v>
      </c>
      <c r="AT65" s="6">
        <v>1930</v>
      </c>
      <c r="AU65" s="7">
        <v>1945</v>
      </c>
      <c r="AV65" s="5">
        <v>2000</v>
      </c>
      <c r="AW65" s="6">
        <v>2015</v>
      </c>
      <c r="AX65" s="6">
        <v>2030</v>
      </c>
      <c r="AY65" s="7">
        <v>2045</v>
      </c>
      <c r="AZ65" s="5">
        <v>2100</v>
      </c>
      <c r="BA65" s="6">
        <v>2115</v>
      </c>
      <c r="BB65" s="6">
        <v>2130</v>
      </c>
      <c r="BC65" s="7">
        <v>2145</v>
      </c>
      <c r="BD65" s="5">
        <v>2200</v>
      </c>
      <c r="BE65" s="6">
        <v>2215</v>
      </c>
      <c r="BF65" s="6">
        <v>2230</v>
      </c>
      <c r="BG65" s="7">
        <v>2245</v>
      </c>
      <c r="BH65" s="5">
        <v>2300</v>
      </c>
      <c r="BI65" s="6">
        <v>2315</v>
      </c>
      <c r="BJ65" s="6">
        <v>2330</v>
      </c>
      <c r="BK65" s="7">
        <v>2345</v>
      </c>
      <c r="BM65" s="9">
        <f>VLOOKUP($B$1&amp;"-"&amp;$B65,'5日目'!$B:$BO,BM$1,0)</f>
        <v>0</v>
      </c>
      <c r="BN65" s="10">
        <f>VLOOKUP($B$1&amp;"-"&amp;$B65,'5日目'!$B:$BO,BN$1,0)</f>
        <v>0</v>
      </c>
    </row>
    <row r="66" spans="2:66" ht="15" customHeight="1">
      <c r="B66" s="4">
        <v>10</v>
      </c>
      <c r="C66" s="2" t="str">
        <f>VLOOKUP($B$1&amp;"-"&amp;$B66,'5日目'!$B:$BO,3,0)</f>
        <v/>
      </c>
      <c r="D66" s="5">
        <v>900</v>
      </c>
      <c r="E66" s="6">
        <v>915</v>
      </c>
      <c r="F66" s="6">
        <v>930</v>
      </c>
      <c r="G66" s="7">
        <v>945</v>
      </c>
      <c r="H66" s="5">
        <v>1000</v>
      </c>
      <c r="I66" s="6">
        <v>1015</v>
      </c>
      <c r="J66" s="6">
        <v>1030</v>
      </c>
      <c r="K66" s="7">
        <v>1045</v>
      </c>
      <c r="L66" s="5">
        <v>1100</v>
      </c>
      <c r="M66" s="6">
        <v>1115</v>
      </c>
      <c r="N66" s="6">
        <v>1130</v>
      </c>
      <c r="O66" s="7">
        <v>1145</v>
      </c>
      <c r="P66" s="5">
        <v>1200</v>
      </c>
      <c r="Q66" s="6">
        <v>1215</v>
      </c>
      <c r="R66" s="6">
        <v>1230</v>
      </c>
      <c r="S66" s="7">
        <v>1245</v>
      </c>
      <c r="T66" s="5">
        <v>1300</v>
      </c>
      <c r="U66" s="6">
        <v>1315</v>
      </c>
      <c r="V66" s="6">
        <v>1330</v>
      </c>
      <c r="W66" s="7">
        <v>1345</v>
      </c>
      <c r="X66" s="5">
        <v>1400</v>
      </c>
      <c r="Y66" s="6">
        <v>1415</v>
      </c>
      <c r="Z66" s="6">
        <v>1430</v>
      </c>
      <c r="AA66" s="7">
        <v>1445</v>
      </c>
      <c r="AB66" s="5">
        <v>1500</v>
      </c>
      <c r="AC66" s="6">
        <v>1515</v>
      </c>
      <c r="AD66" s="6">
        <v>1530</v>
      </c>
      <c r="AE66" s="7">
        <v>1545</v>
      </c>
      <c r="AF66" s="5">
        <v>1600</v>
      </c>
      <c r="AG66" s="6">
        <v>1615</v>
      </c>
      <c r="AH66" s="6">
        <v>1630</v>
      </c>
      <c r="AI66" s="7">
        <v>1645</v>
      </c>
      <c r="AJ66" s="5">
        <v>1700</v>
      </c>
      <c r="AK66" s="6">
        <v>1715</v>
      </c>
      <c r="AL66" s="6">
        <v>1730</v>
      </c>
      <c r="AM66" s="7">
        <v>1745</v>
      </c>
      <c r="AN66" s="5">
        <v>1800</v>
      </c>
      <c r="AO66" s="6">
        <v>1815</v>
      </c>
      <c r="AP66" s="6">
        <v>1830</v>
      </c>
      <c r="AQ66" s="7">
        <v>1845</v>
      </c>
      <c r="AR66" s="5">
        <v>1900</v>
      </c>
      <c r="AS66" s="6">
        <v>1915</v>
      </c>
      <c r="AT66" s="6">
        <v>1930</v>
      </c>
      <c r="AU66" s="7">
        <v>1945</v>
      </c>
      <c r="AV66" s="5">
        <v>2000</v>
      </c>
      <c r="AW66" s="6">
        <v>2015</v>
      </c>
      <c r="AX66" s="6">
        <v>2030</v>
      </c>
      <c r="AY66" s="7">
        <v>2045</v>
      </c>
      <c r="AZ66" s="5">
        <v>2100</v>
      </c>
      <c r="BA66" s="6">
        <v>2115</v>
      </c>
      <c r="BB66" s="6">
        <v>2130</v>
      </c>
      <c r="BC66" s="7">
        <v>2145</v>
      </c>
      <c r="BD66" s="5">
        <v>2200</v>
      </c>
      <c r="BE66" s="6">
        <v>2215</v>
      </c>
      <c r="BF66" s="6">
        <v>2230</v>
      </c>
      <c r="BG66" s="7">
        <v>2245</v>
      </c>
      <c r="BH66" s="5">
        <v>2300</v>
      </c>
      <c r="BI66" s="6">
        <v>2315</v>
      </c>
      <c r="BJ66" s="6">
        <v>2330</v>
      </c>
      <c r="BK66" s="7">
        <v>2345</v>
      </c>
      <c r="BM66" s="11">
        <f>VLOOKUP($B$1&amp;"-"&amp;$B66,'5日目'!$B:$BO,BM$1,0)</f>
        <v>0</v>
      </c>
      <c r="BN66" s="12">
        <f>VLOOKUP($B$1&amp;"-"&amp;$B66,'5日目'!$B:$BO,BN$1,0)</f>
        <v>0</v>
      </c>
    </row>
    <row r="67" spans="2:66" ht="9" customHeight="1"/>
    <row r="68" spans="2:66" ht="22.5" customHeight="1">
      <c r="C68" s="81">
        <f>C55+1</f>
        <v>44191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M68" s="74" t="s">
        <v>46</v>
      </c>
      <c r="BN68" s="74"/>
    </row>
    <row r="69" spans="2:66">
      <c r="B69" s="4"/>
      <c r="C69" s="17" t="s">
        <v>3</v>
      </c>
      <c r="D69" s="76" t="s">
        <v>28</v>
      </c>
      <c r="E69" s="76"/>
      <c r="F69" s="76"/>
      <c r="G69" s="76"/>
      <c r="H69" s="76" t="s">
        <v>29</v>
      </c>
      <c r="I69" s="76"/>
      <c r="J69" s="76"/>
      <c r="K69" s="76"/>
      <c r="L69" s="76" t="s">
        <v>30</v>
      </c>
      <c r="M69" s="76"/>
      <c r="N69" s="76"/>
      <c r="O69" s="76"/>
      <c r="P69" s="76" t="s">
        <v>31</v>
      </c>
      <c r="Q69" s="76"/>
      <c r="R69" s="76"/>
      <c r="S69" s="76"/>
      <c r="T69" s="76" t="s">
        <v>32</v>
      </c>
      <c r="U69" s="76"/>
      <c r="V69" s="76"/>
      <c r="W69" s="76"/>
      <c r="X69" s="76" t="s">
        <v>33</v>
      </c>
      <c r="Y69" s="76"/>
      <c r="Z69" s="76"/>
      <c r="AA69" s="76"/>
      <c r="AB69" s="76" t="s">
        <v>34</v>
      </c>
      <c r="AC69" s="76"/>
      <c r="AD69" s="76"/>
      <c r="AE69" s="76"/>
      <c r="AF69" s="76" t="s">
        <v>42</v>
      </c>
      <c r="AG69" s="76"/>
      <c r="AH69" s="76"/>
      <c r="AI69" s="76"/>
      <c r="AJ69" s="76" t="s">
        <v>41</v>
      </c>
      <c r="AK69" s="76"/>
      <c r="AL69" s="76"/>
      <c r="AM69" s="76"/>
      <c r="AN69" s="76" t="s">
        <v>40</v>
      </c>
      <c r="AO69" s="76"/>
      <c r="AP69" s="76"/>
      <c r="AQ69" s="76"/>
      <c r="AR69" s="76" t="s">
        <v>39</v>
      </c>
      <c r="AS69" s="76"/>
      <c r="AT69" s="76"/>
      <c r="AU69" s="76"/>
      <c r="AV69" s="76" t="s">
        <v>38</v>
      </c>
      <c r="AW69" s="76"/>
      <c r="AX69" s="76"/>
      <c r="AY69" s="76"/>
      <c r="AZ69" s="76" t="s">
        <v>37</v>
      </c>
      <c r="BA69" s="76"/>
      <c r="BB69" s="76"/>
      <c r="BC69" s="76"/>
      <c r="BD69" s="76" t="s">
        <v>36</v>
      </c>
      <c r="BE69" s="76"/>
      <c r="BF69" s="76"/>
      <c r="BG69" s="76"/>
      <c r="BH69" s="76" t="s">
        <v>35</v>
      </c>
      <c r="BI69" s="76"/>
      <c r="BJ69" s="76"/>
      <c r="BK69" s="76"/>
      <c r="BM69" s="15" t="s">
        <v>5</v>
      </c>
      <c r="BN69" s="16" t="s">
        <v>45</v>
      </c>
    </row>
    <row r="70" spans="2:66" ht="15" customHeight="1">
      <c r="B70" s="4">
        <v>1</v>
      </c>
      <c r="C70" s="2" t="str">
        <f>VLOOKUP($B$1&amp;"-"&amp;$B70,'6日目'!$B:$BO,3,0)</f>
        <v/>
      </c>
      <c r="D70" s="5">
        <v>900</v>
      </c>
      <c r="E70" s="6">
        <v>915</v>
      </c>
      <c r="F70" s="6">
        <v>930</v>
      </c>
      <c r="G70" s="7">
        <v>945</v>
      </c>
      <c r="H70" s="5">
        <v>1000</v>
      </c>
      <c r="I70" s="6">
        <v>1015</v>
      </c>
      <c r="J70" s="6">
        <v>1030</v>
      </c>
      <c r="K70" s="7">
        <v>1045</v>
      </c>
      <c r="L70" s="5">
        <v>1100</v>
      </c>
      <c r="M70" s="6">
        <v>1115</v>
      </c>
      <c r="N70" s="6">
        <v>1130</v>
      </c>
      <c r="O70" s="7">
        <v>1145</v>
      </c>
      <c r="P70" s="5">
        <v>1200</v>
      </c>
      <c r="Q70" s="6">
        <v>1215</v>
      </c>
      <c r="R70" s="6">
        <v>1230</v>
      </c>
      <c r="S70" s="7">
        <v>1245</v>
      </c>
      <c r="T70" s="5">
        <v>1300</v>
      </c>
      <c r="U70" s="6">
        <v>1315</v>
      </c>
      <c r="V70" s="6">
        <v>1330</v>
      </c>
      <c r="W70" s="7">
        <v>1345</v>
      </c>
      <c r="X70" s="5">
        <v>1400</v>
      </c>
      <c r="Y70" s="6">
        <v>1415</v>
      </c>
      <c r="Z70" s="6">
        <v>1430</v>
      </c>
      <c r="AA70" s="7">
        <v>1445</v>
      </c>
      <c r="AB70" s="5">
        <v>1500</v>
      </c>
      <c r="AC70" s="6">
        <v>1515</v>
      </c>
      <c r="AD70" s="6">
        <v>1530</v>
      </c>
      <c r="AE70" s="7">
        <v>1545</v>
      </c>
      <c r="AF70" s="5">
        <v>1600</v>
      </c>
      <c r="AG70" s="6">
        <v>1615</v>
      </c>
      <c r="AH70" s="6">
        <v>1630</v>
      </c>
      <c r="AI70" s="7">
        <v>1645</v>
      </c>
      <c r="AJ70" s="5">
        <v>1700</v>
      </c>
      <c r="AK70" s="6">
        <v>1715</v>
      </c>
      <c r="AL70" s="6">
        <v>1730</v>
      </c>
      <c r="AM70" s="7">
        <v>1745</v>
      </c>
      <c r="AN70" s="5">
        <v>1800</v>
      </c>
      <c r="AO70" s="6">
        <v>1815</v>
      </c>
      <c r="AP70" s="6">
        <v>1830</v>
      </c>
      <c r="AQ70" s="7">
        <v>1845</v>
      </c>
      <c r="AR70" s="5">
        <v>1900</v>
      </c>
      <c r="AS70" s="6">
        <v>1915</v>
      </c>
      <c r="AT70" s="6">
        <v>1930</v>
      </c>
      <c r="AU70" s="7">
        <v>1945</v>
      </c>
      <c r="AV70" s="5">
        <v>2000</v>
      </c>
      <c r="AW70" s="6">
        <v>2015</v>
      </c>
      <c r="AX70" s="6">
        <v>2030</v>
      </c>
      <c r="AY70" s="7">
        <v>2045</v>
      </c>
      <c r="AZ70" s="5">
        <v>2100</v>
      </c>
      <c r="BA70" s="6">
        <v>2115</v>
      </c>
      <c r="BB70" s="6">
        <v>2130</v>
      </c>
      <c r="BC70" s="7">
        <v>2145</v>
      </c>
      <c r="BD70" s="5">
        <v>2200</v>
      </c>
      <c r="BE70" s="6">
        <v>2215</v>
      </c>
      <c r="BF70" s="6">
        <v>2230</v>
      </c>
      <c r="BG70" s="7">
        <v>2245</v>
      </c>
      <c r="BH70" s="5">
        <v>2300</v>
      </c>
      <c r="BI70" s="6">
        <v>2315</v>
      </c>
      <c r="BJ70" s="6">
        <v>2330</v>
      </c>
      <c r="BK70" s="7">
        <v>2345</v>
      </c>
      <c r="BM70" s="13">
        <f>VLOOKUP($B$1&amp;"-"&amp;$B70,'6日目'!$B:$BO,BM$1,0)</f>
        <v>0</v>
      </c>
      <c r="BN70" s="14">
        <f>VLOOKUP($B$1&amp;"-"&amp;$B70,'6日目'!$B:$BO,BN$1,0)</f>
        <v>0</v>
      </c>
    </row>
    <row r="71" spans="2:66" ht="15" customHeight="1">
      <c r="B71" s="4">
        <v>2</v>
      </c>
      <c r="C71" s="2" t="str">
        <f>VLOOKUP($B$1&amp;"-"&amp;$B71,'6日目'!$B:$BO,3,0)</f>
        <v/>
      </c>
      <c r="D71" s="5">
        <v>900</v>
      </c>
      <c r="E71" s="6">
        <v>915</v>
      </c>
      <c r="F71" s="6">
        <v>930</v>
      </c>
      <c r="G71" s="7">
        <v>945</v>
      </c>
      <c r="H71" s="5">
        <v>1000</v>
      </c>
      <c r="I71" s="6">
        <v>1015</v>
      </c>
      <c r="J71" s="6">
        <v>1030</v>
      </c>
      <c r="K71" s="7">
        <v>1045</v>
      </c>
      <c r="L71" s="5">
        <v>1100</v>
      </c>
      <c r="M71" s="6">
        <v>1115</v>
      </c>
      <c r="N71" s="6">
        <v>1130</v>
      </c>
      <c r="O71" s="7">
        <v>1145</v>
      </c>
      <c r="P71" s="5">
        <v>1200</v>
      </c>
      <c r="Q71" s="6">
        <v>1215</v>
      </c>
      <c r="R71" s="6">
        <v>1230</v>
      </c>
      <c r="S71" s="7">
        <v>1245</v>
      </c>
      <c r="T71" s="5">
        <v>1300</v>
      </c>
      <c r="U71" s="6">
        <v>1315</v>
      </c>
      <c r="V71" s="6">
        <v>1330</v>
      </c>
      <c r="W71" s="7">
        <v>1345</v>
      </c>
      <c r="X71" s="5">
        <v>1400</v>
      </c>
      <c r="Y71" s="6">
        <v>1415</v>
      </c>
      <c r="Z71" s="6">
        <v>1430</v>
      </c>
      <c r="AA71" s="7">
        <v>1445</v>
      </c>
      <c r="AB71" s="5">
        <v>1500</v>
      </c>
      <c r="AC71" s="6">
        <v>1515</v>
      </c>
      <c r="AD71" s="6">
        <v>1530</v>
      </c>
      <c r="AE71" s="7">
        <v>1545</v>
      </c>
      <c r="AF71" s="5">
        <v>1600</v>
      </c>
      <c r="AG71" s="6">
        <v>1615</v>
      </c>
      <c r="AH71" s="6">
        <v>1630</v>
      </c>
      <c r="AI71" s="7">
        <v>1645</v>
      </c>
      <c r="AJ71" s="5">
        <v>1700</v>
      </c>
      <c r="AK71" s="6">
        <v>1715</v>
      </c>
      <c r="AL71" s="6">
        <v>1730</v>
      </c>
      <c r="AM71" s="7">
        <v>1745</v>
      </c>
      <c r="AN71" s="5">
        <v>1800</v>
      </c>
      <c r="AO71" s="6">
        <v>1815</v>
      </c>
      <c r="AP71" s="6">
        <v>1830</v>
      </c>
      <c r="AQ71" s="7">
        <v>1845</v>
      </c>
      <c r="AR71" s="5">
        <v>1900</v>
      </c>
      <c r="AS71" s="6">
        <v>1915</v>
      </c>
      <c r="AT71" s="6">
        <v>1930</v>
      </c>
      <c r="AU71" s="7">
        <v>1945</v>
      </c>
      <c r="AV71" s="5">
        <v>2000</v>
      </c>
      <c r="AW71" s="6">
        <v>2015</v>
      </c>
      <c r="AX71" s="6">
        <v>2030</v>
      </c>
      <c r="AY71" s="7">
        <v>2045</v>
      </c>
      <c r="AZ71" s="5">
        <v>2100</v>
      </c>
      <c r="BA71" s="6">
        <v>2115</v>
      </c>
      <c r="BB71" s="6">
        <v>2130</v>
      </c>
      <c r="BC71" s="7">
        <v>2145</v>
      </c>
      <c r="BD71" s="5">
        <v>2200</v>
      </c>
      <c r="BE71" s="6">
        <v>2215</v>
      </c>
      <c r="BF71" s="6">
        <v>2230</v>
      </c>
      <c r="BG71" s="7">
        <v>2245</v>
      </c>
      <c r="BH71" s="5">
        <v>2300</v>
      </c>
      <c r="BI71" s="6">
        <v>2315</v>
      </c>
      <c r="BJ71" s="6">
        <v>2330</v>
      </c>
      <c r="BK71" s="7">
        <v>2345</v>
      </c>
      <c r="BM71" s="9">
        <f>VLOOKUP($B$1&amp;"-"&amp;$B71,'6日目'!$B:$BO,BM$1,0)</f>
        <v>0</v>
      </c>
      <c r="BN71" s="10">
        <f>VLOOKUP($B$1&amp;"-"&amp;$B71,'6日目'!$B:$BO,BN$1,0)</f>
        <v>0</v>
      </c>
    </row>
    <row r="72" spans="2:66" ht="15" customHeight="1">
      <c r="B72" s="4">
        <v>3</v>
      </c>
      <c r="C72" s="2" t="str">
        <f>VLOOKUP($B$1&amp;"-"&amp;$B72,'6日目'!$B:$BO,3,0)</f>
        <v/>
      </c>
      <c r="D72" s="5">
        <v>900</v>
      </c>
      <c r="E72" s="6">
        <v>915</v>
      </c>
      <c r="F72" s="6">
        <v>930</v>
      </c>
      <c r="G72" s="7">
        <v>945</v>
      </c>
      <c r="H72" s="5">
        <v>1000</v>
      </c>
      <c r="I72" s="6">
        <v>1015</v>
      </c>
      <c r="J72" s="6">
        <v>1030</v>
      </c>
      <c r="K72" s="7">
        <v>1045</v>
      </c>
      <c r="L72" s="5">
        <v>1100</v>
      </c>
      <c r="M72" s="6">
        <v>1115</v>
      </c>
      <c r="N72" s="6">
        <v>1130</v>
      </c>
      <c r="O72" s="7">
        <v>1145</v>
      </c>
      <c r="P72" s="5">
        <v>1200</v>
      </c>
      <c r="Q72" s="6">
        <v>1215</v>
      </c>
      <c r="R72" s="6">
        <v>1230</v>
      </c>
      <c r="S72" s="7">
        <v>1245</v>
      </c>
      <c r="T72" s="5">
        <v>1300</v>
      </c>
      <c r="U72" s="6">
        <v>1315</v>
      </c>
      <c r="V72" s="6">
        <v>1330</v>
      </c>
      <c r="W72" s="7">
        <v>1345</v>
      </c>
      <c r="X72" s="5">
        <v>1400</v>
      </c>
      <c r="Y72" s="6">
        <v>1415</v>
      </c>
      <c r="Z72" s="6">
        <v>1430</v>
      </c>
      <c r="AA72" s="7">
        <v>1445</v>
      </c>
      <c r="AB72" s="5">
        <v>1500</v>
      </c>
      <c r="AC72" s="6">
        <v>1515</v>
      </c>
      <c r="AD72" s="6">
        <v>1530</v>
      </c>
      <c r="AE72" s="7">
        <v>1545</v>
      </c>
      <c r="AF72" s="5">
        <v>1600</v>
      </c>
      <c r="AG72" s="6">
        <v>1615</v>
      </c>
      <c r="AH72" s="6">
        <v>1630</v>
      </c>
      <c r="AI72" s="7">
        <v>1645</v>
      </c>
      <c r="AJ72" s="5">
        <v>1700</v>
      </c>
      <c r="AK72" s="6">
        <v>1715</v>
      </c>
      <c r="AL72" s="6">
        <v>1730</v>
      </c>
      <c r="AM72" s="7">
        <v>1745</v>
      </c>
      <c r="AN72" s="5">
        <v>1800</v>
      </c>
      <c r="AO72" s="6">
        <v>1815</v>
      </c>
      <c r="AP72" s="6">
        <v>1830</v>
      </c>
      <c r="AQ72" s="7">
        <v>1845</v>
      </c>
      <c r="AR72" s="5">
        <v>1900</v>
      </c>
      <c r="AS72" s="6">
        <v>1915</v>
      </c>
      <c r="AT72" s="6">
        <v>1930</v>
      </c>
      <c r="AU72" s="7">
        <v>1945</v>
      </c>
      <c r="AV72" s="5">
        <v>2000</v>
      </c>
      <c r="AW72" s="6">
        <v>2015</v>
      </c>
      <c r="AX72" s="6">
        <v>2030</v>
      </c>
      <c r="AY72" s="7">
        <v>2045</v>
      </c>
      <c r="AZ72" s="5">
        <v>2100</v>
      </c>
      <c r="BA72" s="6">
        <v>2115</v>
      </c>
      <c r="BB72" s="6">
        <v>2130</v>
      </c>
      <c r="BC72" s="7">
        <v>2145</v>
      </c>
      <c r="BD72" s="5">
        <v>2200</v>
      </c>
      <c r="BE72" s="6">
        <v>2215</v>
      </c>
      <c r="BF72" s="6">
        <v>2230</v>
      </c>
      <c r="BG72" s="7">
        <v>2245</v>
      </c>
      <c r="BH72" s="5">
        <v>2300</v>
      </c>
      <c r="BI72" s="6">
        <v>2315</v>
      </c>
      <c r="BJ72" s="6">
        <v>2330</v>
      </c>
      <c r="BK72" s="7">
        <v>2345</v>
      </c>
      <c r="BM72" s="9">
        <f>VLOOKUP($B$1&amp;"-"&amp;$B72,'6日目'!$B:$BO,BM$1,0)</f>
        <v>0</v>
      </c>
      <c r="BN72" s="10">
        <f>VLOOKUP($B$1&amp;"-"&amp;$B72,'6日目'!$B:$BO,BN$1,0)</f>
        <v>0</v>
      </c>
    </row>
    <row r="73" spans="2:66" ht="15" customHeight="1">
      <c r="B73" s="4">
        <v>4</v>
      </c>
      <c r="C73" s="2" t="str">
        <f>VLOOKUP($B$1&amp;"-"&amp;$B73,'6日目'!$B:$BO,3,0)</f>
        <v/>
      </c>
      <c r="D73" s="5">
        <v>900</v>
      </c>
      <c r="E73" s="6">
        <v>915</v>
      </c>
      <c r="F73" s="6">
        <v>930</v>
      </c>
      <c r="G73" s="7">
        <v>945</v>
      </c>
      <c r="H73" s="5">
        <v>1000</v>
      </c>
      <c r="I73" s="6">
        <v>1015</v>
      </c>
      <c r="J73" s="6">
        <v>1030</v>
      </c>
      <c r="K73" s="7">
        <v>1045</v>
      </c>
      <c r="L73" s="5">
        <v>1100</v>
      </c>
      <c r="M73" s="6">
        <v>1115</v>
      </c>
      <c r="N73" s="6">
        <v>1130</v>
      </c>
      <c r="O73" s="7">
        <v>1145</v>
      </c>
      <c r="P73" s="5">
        <v>1200</v>
      </c>
      <c r="Q73" s="6">
        <v>1215</v>
      </c>
      <c r="R73" s="6">
        <v>1230</v>
      </c>
      <c r="S73" s="7">
        <v>1245</v>
      </c>
      <c r="T73" s="5">
        <v>1300</v>
      </c>
      <c r="U73" s="6">
        <v>1315</v>
      </c>
      <c r="V73" s="6">
        <v>1330</v>
      </c>
      <c r="W73" s="7">
        <v>1345</v>
      </c>
      <c r="X73" s="5">
        <v>1400</v>
      </c>
      <c r="Y73" s="6">
        <v>1415</v>
      </c>
      <c r="Z73" s="6">
        <v>1430</v>
      </c>
      <c r="AA73" s="7">
        <v>1445</v>
      </c>
      <c r="AB73" s="5">
        <v>1500</v>
      </c>
      <c r="AC73" s="6">
        <v>1515</v>
      </c>
      <c r="AD73" s="6">
        <v>1530</v>
      </c>
      <c r="AE73" s="7">
        <v>1545</v>
      </c>
      <c r="AF73" s="5">
        <v>1600</v>
      </c>
      <c r="AG73" s="6">
        <v>1615</v>
      </c>
      <c r="AH73" s="6">
        <v>1630</v>
      </c>
      <c r="AI73" s="7">
        <v>1645</v>
      </c>
      <c r="AJ73" s="5">
        <v>1700</v>
      </c>
      <c r="AK73" s="6">
        <v>1715</v>
      </c>
      <c r="AL73" s="6">
        <v>1730</v>
      </c>
      <c r="AM73" s="7">
        <v>1745</v>
      </c>
      <c r="AN73" s="5">
        <v>1800</v>
      </c>
      <c r="AO73" s="6">
        <v>1815</v>
      </c>
      <c r="AP73" s="6">
        <v>1830</v>
      </c>
      <c r="AQ73" s="7">
        <v>1845</v>
      </c>
      <c r="AR73" s="5">
        <v>1900</v>
      </c>
      <c r="AS73" s="6">
        <v>1915</v>
      </c>
      <c r="AT73" s="6">
        <v>1930</v>
      </c>
      <c r="AU73" s="7">
        <v>1945</v>
      </c>
      <c r="AV73" s="5">
        <v>2000</v>
      </c>
      <c r="AW73" s="6">
        <v>2015</v>
      </c>
      <c r="AX73" s="6">
        <v>2030</v>
      </c>
      <c r="AY73" s="7">
        <v>2045</v>
      </c>
      <c r="AZ73" s="5">
        <v>2100</v>
      </c>
      <c r="BA73" s="6">
        <v>2115</v>
      </c>
      <c r="BB73" s="6">
        <v>2130</v>
      </c>
      <c r="BC73" s="7">
        <v>2145</v>
      </c>
      <c r="BD73" s="5">
        <v>2200</v>
      </c>
      <c r="BE73" s="6">
        <v>2215</v>
      </c>
      <c r="BF73" s="6">
        <v>2230</v>
      </c>
      <c r="BG73" s="7">
        <v>2245</v>
      </c>
      <c r="BH73" s="5">
        <v>2300</v>
      </c>
      <c r="BI73" s="6">
        <v>2315</v>
      </c>
      <c r="BJ73" s="6">
        <v>2330</v>
      </c>
      <c r="BK73" s="7">
        <v>2345</v>
      </c>
      <c r="BM73" s="9">
        <f>VLOOKUP($B$1&amp;"-"&amp;$B73,'6日目'!$B:$BO,BM$1,0)</f>
        <v>0</v>
      </c>
      <c r="BN73" s="10">
        <f>VLOOKUP($B$1&amp;"-"&amp;$B73,'6日目'!$B:$BO,BN$1,0)</f>
        <v>0</v>
      </c>
    </row>
    <row r="74" spans="2:66" ht="15" customHeight="1">
      <c r="B74" s="4">
        <v>5</v>
      </c>
      <c r="C74" s="2" t="str">
        <f>VLOOKUP($B$1&amp;"-"&amp;$B74,'6日目'!$B:$BO,3,0)</f>
        <v/>
      </c>
      <c r="D74" s="5">
        <v>900</v>
      </c>
      <c r="E74" s="6">
        <v>915</v>
      </c>
      <c r="F74" s="6">
        <v>930</v>
      </c>
      <c r="G74" s="7">
        <v>945</v>
      </c>
      <c r="H74" s="5">
        <v>1000</v>
      </c>
      <c r="I74" s="6">
        <v>1015</v>
      </c>
      <c r="J74" s="6">
        <v>1030</v>
      </c>
      <c r="K74" s="7">
        <v>1045</v>
      </c>
      <c r="L74" s="5">
        <v>1100</v>
      </c>
      <c r="M74" s="6">
        <v>1115</v>
      </c>
      <c r="N74" s="6">
        <v>1130</v>
      </c>
      <c r="O74" s="7">
        <v>1145</v>
      </c>
      <c r="P74" s="5">
        <v>1200</v>
      </c>
      <c r="Q74" s="6">
        <v>1215</v>
      </c>
      <c r="R74" s="6">
        <v>1230</v>
      </c>
      <c r="S74" s="7">
        <v>1245</v>
      </c>
      <c r="T74" s="5">
        <v>1300</v>
      </c>
      <c r="U74" s="6">
        <v>1315</v>
      </c>
      <c r="V74" s="6">
        <v>1330</v>
      </c>
      <c r="W74" s="7">
        <v>1345</v>
      </c>
      <c r="X74" s="5">
        <v>1400</v>
      </c>
      <c r="Y74" s="6">
        <v>1415</v>
      </c>
      <c r="Z74" s="6">
        <v>1430</v>
      </c>
      <c r="AA74" s="7">
        <v>1445</v>
      </c>
      <c r="AB74" s="5">
        <v>1500</v>
      </c>
      <c r="AC74" s="6">
        <v>1515</v>
      </c>
      <c r="AD74" s="6">
        <v>1530</v>
      </c>
      <c r="AE74" s="7">
        <v>1545</v>
      </c>
      <c r="AF74" s="5">
        <v>1600</v>
      </c>
      <c r="AG74" s="6">
        <v>1615</v>
      </c>
      <c r="AH74" s="6">
        <v>1630</v>
      </c>
      <c r="AI74" s="7">
        <v>1645</v>
      </c>
      <c r="AJ74" s="5">
        <v>1700</v>
      </c>
      <c r="AK74" s="6">
        <v>1715</v>
      </c>
      <c r="AL74" s="6">
        <v>1730</v>
      </c>
      <c r="AM74" s="7">
        <v>1745</v>
      </c>
      <c r="AN74" s="5">
        <v>1800</v>
      </c>
      <c r="AO74" s="6">
        <v>1815</v>
      </c>
      <c r="AP74" s="6">
        <v>1830</v>
      </c>
      <c r="AQ74" s="7">
        <v>1845</v>
      </c>
      <c r="AR74" s="5">
        <v>1900</v>
      </c>
      <c r="AS74" s="6">
        <v>1915</v>
      </c>
      <c r="AT74" s="6">
        <v>1930</v>
      </c>
      <c r="AU74" s="7">
        <v>1945</v>
      </c>
      <c r="AV74" s="5">
        <v>2000</v>
      </c>
      <c r="AW74" s="6">
        <v>2015</v>
      </c>
      <c r="AX74" s="6">
        <v>2030</v>
      </c>
      <c r="AY74" s="7">
        <v>2045</v>
      </c>
      <c r="AZ74" s="5">
        <v>2100</v>
      </c>
      <c r="BA74" s="6">
        <v>2115</v>
      </c>
      <c r="BB74" s="6">
        <v>2130</v>
      </c>
      <c r="BC74" s="7">
        <v>2145</v>
      </c>
      <c r="BD74" s="5">
        <v>2200</v>
      </c>
      <c r="BE74" s="6">
        <v>2215</v>
      </c>
      <c r="BF74" s="6">
        <v>2230</v>
      </c>
      <c r="BG74" s="7">
        <v>2245</v>
      </c>
      <c r="BH74" s="5">
        <v>2300</v>
      </c>
      <c r="BI74" s="6">
        <v>2315</v>
      </c>
      <c r="BJ74" s="6">
        <v>2330</v>
      </c>
      <c r="BK74" s="7">
        <v>2345</v>
      </c>
      <c r="BM74" s="9">
        <f>VLOOKUP($B$1&amp;"-"&amp;$B74,'6日目'!$B:$BO,BM$1,0)</f>
        <v>0</v>
      </c>
      <c r="BN74" s="10">
        <f>VLOOKUP($B$1&amp;"-"&amp;$B74,'6日目'!$B:$BO,BN$1,0)</f>
        <v>0</v>
      </c>
    </row>
    <row r="75" spans="2:66" ht="15" customHeight="1">
      <c r="B75" s="4">
        <v>6</v>
      </c>
      <c r="C75" s="2" t="str">
        <f>VLOOKUP($B$1&amp;"-"&amp;$B75,'6日目'!$B:$BO,3,0)</f>
        <v/>
      </c>
      <c r="D75" s="5">
        <v>900</v>
      </c>
      <c r="E75" s="6">
        <v>915</v>
      </c>
      <c r="F75" s="6">
        <v>930</v>
      </c>
      <c r="G75" s="7">
        <v>945</v>
      </c>
      <c r="H75" s="5">
        <v>1000</v>
      </c>
      <c r="I75" s="6">
        <v>1015</v>
      </c>
      <c r="J75" s="6">
        <v>1030</v>
      </c>
      <c r="K75" s="7">
        <v>1045</v>
      </c>
      <c r="L75" s="5">
        <v>1100</v>
      </c>
      <c r="M75" s="6">
        <v>1115</v>
      </c>
      <c r="N75" s="6">
        <v>1130</v>
      </c>
      <c r="O75" s="7">
        <v>1145</v>
      </c>
      <c r="P75" s="5">
        <v>1200</v>
      </c>
      <c r="Q75" s="6">
        <v>1215</v>
      </c>
      <c r="R75" s="6">
        <v>1230</v>
      </c>
      <c r="S75" s="7">
        <v>1245</v>
      </c>
      <c r="T75" s="5">
        <v>1300</v>
      </c>
      <c r="U75" s="6">
        <v>1315</v>
      </c>
      <c r="V75" s="6">
        <v>1330</v>
      </c>
      <c r="W75" s="7">
        <v>1345</v>
      </c>
      <c r="X75" s="5">
        <v>1400</v>
      </c>
      <c r="Y75" s="6">
        <v>1415</v>
      </c>
      <c r="Z75" s="6">
        <v>1430</v>
      </c>
      <c r="AA75" s="7">
        <v>1445</v>
      </c>
      <c r="AB75" s="5">
        <v>1500</v>
      </c>
      <c r="AC75" s="6">
        <v>1515</v>
      </c>
      <c r="AD75" s="6">
        <v>1530</v>
      </c>
      <c r="AE75" s="7">
        <v>1545</v>
      </c>
      <c r="AF75" s="5">
        <v>1600</v>
      </c>
      <c r="AG75" s="6">
        <v>1615</v>
      </c>
      <c r="AH75" s="6">
        <v>1630</v>
      </c>
      <c r="AI75" s="7">
        <v>1645</v>
      </c>
      <c r="AJ75" s="5">
        <v>1700</v>
      </c>
      <c r="AK75" s="6">
        <v>1715</v>
      </c>
      <c r="AL75" s="6">
        <v>1730</v>
      </c>
      <c r="AM75" s="7">
        <v>1745</v>
      </c>
      <c r="AN75" s="5">
        <v>1800</v>
      </c>
      <c r="AO75" s="6">
        <v>1815</v>
      </c>
      <c r="AP75" s="6">
        <v>1830</v>
      </c>
      <c r="AQ75" s="7">
        <v>1845</v>
      </c>
      <c r="AR75" s="5">
        <v>1900</v>
      </c>
      <c r="AS75" s="6">
        <v>1915</v>
      </c>
      <c r="AT75" s="6">
        <v>1930</v>
      </c>
      <c r="AU75" s="7">
        <v>1945</v>
      </c>
      <c r="AV75" s="5">
        <v>2000</v>
      </c>
      <c r="AW75" s="6">
        <v>2015</v>
      </c>
      <c r="AX75" s="6">
        <v>2030</v>
      </c>
      <c r="AY75" s="7">
        <v>2045</v>
      </c>
      <c r="AZ75" s="5">
        <v>2100</v>
      </c>
      <c r="BA75" s="6">
        <v>2115</v>
      </c>
      <c r="BB75" s="6">
        <v>2130</v>
      </c>
      <c r="BC75" s="7">
        <v>2145</v>
      </c>
      <c r="BD75" s="5">
        <v>2200</v>
      </c>
      <c r="BE75" s="6">
        <v>2215</v>
      </c>
      <c r="BF75" s="6">
        <v>2230</v>
      </c>
      <c r="BG75" s="7">
        <v>2245</v>
      </c>
      <c r="BH75" s="5">
        <v>2300</v>
      </c>
      <c r="BI75" s="6">
        <v>2315</v>
      </c>
      <c r="BJ75" s="6">
        <v>2330</v>
      </c>
      <c r="BK75" s="7">
        <v>2345</v>
      </c>
      <c r="BM75" s="9">
        <f>VLOOKUP($B$1&amp;"-"&amp;$B75,'6日目'!$B:$BO,BM$1,0)</f>
        <v>0</v>
      </c>
      <c r="BN75" s="10">
        <f>VLOOKUP($B$1&amp;"-"&amp;$B75,'6日目'!$B:$BO,BN$1,0)</f>
        <v>0</v>
      </c>
    </row>
    <row r="76" spans="2:66" ht="15" customHeight="1">
      <c r="B76" s="4">
        <v>7</v>
      </c>
      <c r="C76" s="2" t="str">
        <f>VLOOKUP($B$1&amp;"-"&amp;$B76,'6日目'!$B:$BO,3,0)</f>
        <v/>
      </c>
      <c r="D76" s="5">
        <v>900</v>
      </c>
      <c r="E76" s="6">
        <v>915</v>
      </c>
      <c r="F76" s="6">
        <v>930</v>
      </c>
      <c r="G76" s="7">
        <v>945</v>
      </c>
      <c r="H76" s="5">
        <v>1000</v>
      </c>
      <c r="I76" s="6">
        <v>1015</v>
      </c>
      <c r="J76" s="6">
        <v>1030</v>
      </c>
      <c r="K76" s="7">
        <v>1045</v>
      </c>
      <c r="L76" s="5">
        <v>1100</v>
      </c>
      <c r="M76" s="6">
        <v>1115</v>
      </c>
      <c r="N76" s="6">
        <v>1130</v>
      </c>
      <c r="O76" s="7">
        <v>1145</v>
      </c>
      <c r="P76" s="5">
        <v>1200</v>
      </c>
      <c r="Q76" s="6">
        <v>1215</v>
      </c>
      <c r="R76" s="6">
        <v>1230</v>
      </c>
      <c r="S76" s="7">
        <v>1245</v>
      </c>
      <c r="T76" s="5">
        <v>1300</v>
      </c>
      <c r="U76" s="6">
        <v>1315</v>
      </c>
      <c r="V76" s="6">
        <v>1330</v>
      </c>
      <c r="W76" s="7">
        <v>1345</v>
      </c>
      <c r="X76" s="5">
        <v>1400</v>
      </c>
      <c r="Y76" s="6">
        <v>1415</v>
      </c>
      <c r="Z76" s="6">
        <v>1430</v>
      </c>
      <c r="AA76" s="7">
        <v>1445</v>
      </c>
      <c r="AB76" s="5">
        <v>1500</v>
      </c>
      <c r="AC76" s="6">
        <v>1515</v>
      </c>
      <c r="AD76" s="6">
        <v>1530</v>
      </c>
      <c r="AE76" s="7">
        <v>1545</v>
      </c>
      <c r="AF76" s="5">
        <v>1600</v>
      </c>
      <c r="AG76" s="6">
        <v>1615</v>
      </c>
      <c r="AH76" s="6">
        <v>1630</v>
      </c>
      <c r="AI76" s="7">
        <v>1645</v>
      </c>
      <c r="AJ76" s="5">
        <v>1700</v>
      </c>
      <c r="AK76" s="6">
        <v>1715</v>
      </c>
      <c r="AL76" s="6">
        <v>1730</v>
      </c>
      <c r="AM76" s="7">
        <v>1745</v>
      </c>
      <c r="AN76" s="5">
        <v>1800</v>
      </c>
      <c r="AO76" s="6">
        <v>1815</v>
      </c>
      <c r="AP76" s="6">
        <v>1830</v>
      </c>
      <c r="AQ76" s="7">
        <v>1845</v>
      </c>
      <c r="AR76" s="5">
        <v>1900</v>
      </c>
      <c r="AS76" s="6">
        <v>1915</v>
      </c>
      <c r="AT76" s="6">
        <v>1930</v>
      </c>
      <c r="AU76" s="7">
        <v>1945</v>
      </c>
      <c r="AV76" s="5">
        <v>2000</v>
      </c>
      <c r="AW76" s="6">
        <v>2015</v>
      </c>
      <c r="AX76" s="6">
        <v>2030</v>
      </c>
      <c r="AY76" s="7">
        <v>2045</v>
      </c>
      <c r="AZ76" s="5">
        <v>2100</v>
      </c>
      <c r="BA76" s="6">
        <v>2115</v>
      </c>
      <c r="BB76" s="6">
        <v>2130</v>
      </c>
      <c r="BC76" s="7">
        <v>2145</v>
      </c>
      <c r="BD76" s="5">
        <v>2200</v>
      </c>
      <c r="BE76" s="6">
        <v>2215</v>
      </c>
      <c r="BF76" s="6">
        <v>2230</v>
      </c>
      <c r="BG76" s="7">
        <v>2245</v>
      </c>
      <c r="BH76" s="5">
        <v>2300</v>
      </c>
      <c r="BI76" s="6">
        <v>2315</v>
      </c>
      <c r="BJ76" s="6">
        <v>2330</v>
      </c>
      <c r="BK76" s="7">
        <v>2345</v>
      </c>
      <c r="BM76" s="9">
        <f>VLOOKUP($B$1&amp;"-"&amp;$B76,'6日目'!$B:$BO,BM$1,0)</f>
        <v>0</v>
      </c>
      <c r="BN76" s="10">
        <f>VLOOKUP($B$1&amp;"-"&amp;$B76,'6日目'!$B:$BO,BN$1,0)</f>
        <v>0</v>
      </c>
    </row>
    <row r="77" spans="2:66" ht="15" customHeight="1">
      <c r="B77" s="4">
        <v>8</v>
      </c>
      <c r="C77" s="2" t="str">
        <f>VLOOKUP($B$1&amp;"-"&amp;$B77,'6日目'!$B:$BO,3,0)</f>
        <v/>
      </c>
      <c r="D77" s="5">
        <v>900</v>
      </c>
      <c r="E77" s="6">
        <v>915</v>
      </c>
      <c r="F77" s="6">
        <v>930</v>
      </c>
      <c r="G77" s="7">
        <v>945</v>
      </c>
      <c r="H77" s="5">
        <v>1000</v>
      </c>
      <c r="I77" s="6">
        <v>1015</v>
      </c>
      <c r="J77" s="6">
        <v>1030</v>
      </c>
      <c r="K77" s="7">
        <v>1045</v>
      </c>
      <c r="L77" s="5">
        <v>1100</v>
      </c>
      <c r="M77" s="6">
        <v>1115</v>
      </c>
      <c r="N77" s="6">
        <v>1130</v>
      </c>
      <c r="O77" s="7">
        <v>1145</v>
      </c>
      <c r="P77" s="5">
        <v>1200</v>
      </c>
      <c r="Q77" s="6">
        <v>1215</v>
      </c>
      <c r="R77" s="6">
        <v>1230</v>
      </c>
      <c r="S77" s="7">
        <v>1245</v>
      </c>
      <c r="T77" s="5">
        <v>1300</v>
      </c>
      <c r="U77" s="6">
        <v>1315</v>
      </c>
      <c r="V77" s="6">
        <v>1330</v>
      </c>
      <c r="W77" s="7">
        <v>1345</v>
      </c>
      <c r="X77" s="5">
        <v>1400</v>
      </c>
      <c r="Y77" s="6">
        <v>1415</v>
      </c>
      <c r="Z77" s="6">
        <v>1430</v>
      </c>
      <c r="AA77" s="7">
        <v>1445</v>
      </c>
      <c r="AB77" s="5">
        <v>1500</v>
      </c>
      <c r="AC77" s="6">
        <v>1515</v>
      </c>
      <c r="AD77" s="6">
        <v>1530</v>
      </c>
      <c r="AE77" s="7">
        <v>1545</v>
      </c>
      <c r="AF77" s="5">
        <v>1600</v>
      </c>
      <c r="AG77" s="6">
        <v>1615</v>
      </c>
      <c r="AH77" s="6">
        <v>1630</v>
      </c>
      <c r="AI77" s="7">
        <v>1645</v>
      </c>
      <c r="AJ77" s="5">
        <v>1700</v>
      </c>
      <c r="AK77" s="6">
        <v>1715</v>
      </c>
      <c r="AL77" s="6">
        <v>1730</v>
      </c>
      <c r="AM77" s="7">
        <v>1745</v>
      </c>
      <c r="AN77" s="5">
        <v>1800</v>
      </c>
      <c r="AO77" s="6">
        <v>1815</v>
      </c>
      <c r="AP77" s="6">
        <v>1830</v>
      </c>
      <c r="AQ77" s="7">
        <v>1845</v>
      </c>
      <c r="AR77" s="5">
        <v>1900</v>
      </c>
      <c r="AS77" s="6">
        <v>1915</v>
      </c>
      <c r="AT77" s="6">
        <v>1930</v>
      </c>
      <c r="AU77" s="7">
        <v>1945</v>
      </c>
      <c r="AV77" s="5">
        <v>2000</v>
      </c>
      <c r="AW77" s="6">
        <v>2015</v>
      </c>
      <c r="AX77" s="6">
        <v>2030</v>
      </c>
      <c r="AY77" s="7">
        <v>2045</v>
      </c>
      <c r="AZ77" s="5">
        <v>2100</v>
      </c>
      <c r="BA77" s="6">
        <v>2115</v>
      </c>
      <c r="BB77" s="6">
        <v>2130</v>
      </c>
      <c r="BC77" s="7">
        <v>2145</v>
      </c>
      <c r="BD77" s="5">
        <v>2200</v>
      </c>
      <c r="BE77" s="6">
        <v>2215</v>
      </c>
      <c r="BF77" s="6">
        <v>2230</v>
      </c>
      <c r="BG77" s="7">
        <v>2245</v>
      </c>
      <c r="BH77" s="5">
        <v>2300</v>
      </c>
      <c r="BI77" s="6">
        <v>2315</v>
      </c>
      <c r="BJ77" s="6">
        <v>2330</v>
      </c>
      <c r="BK77" s="7">
        <v>2345</v>
      </c>
      <c r="BM77" s="9">
        <f>VLOOKUP($B$1&amp;"-"&amp;$B77,'6日目'!$B:$BO,BM$1,0)</f>
        <v>0</v>
      </c>
      <c r="BN77" s="10">
        <f>VLOOKUP($B$1&amp;"-"&amp;$B77,'6日目'!$B:$BO,BN$1,0)</f>
        <v>0</v>
      </c>
    </row>
    <row r="78" spans="2:66" ht="15" customHeight="1">
      <c r="B78" s="4">
        <v>9</v>
      </c>
      <c r="C78" s="2" t="str">
        <f>VLOOKUP($B$1&amp;"-"&amp;$B78,'6日目'!$B:$BO,3,0)</f>
        <v/>
      </c>
      <c r="D78" s="5">
        <v>900</v>
      </c>
      <c r="E78" s="6">
        <v>915</v>
      </c>
      <c r="F78" s="6">
        <v>930</v>
      </c>
      <c r="G78" s="7">
        <v>945</v>
      </c>
      <c r="H78" s="5">
        <v>1000</v>
      </c>
      <c r="I78" s="6">
        <v>1015</v>
      </c>
      <c r="J78" s="6">
        <v>1030</v>
      </c>
      <c r="K78" s="7">
        <v>1045</v>
      </c>
      <c r="L78" s="5">
        <v>1100</v>
      </c>
      <c r="M78" s="6">
        <v>1115</v>
      </c>
      <c r="N78" s="6">
        <v>1130</v>
      </c>
      <c r="O78" s="7">
        <v>1145</v>
      </c>
      <c r="P78" s="5">
        <v>1200</v>
      </c>
      <c r="Q78" s="6">
        <v>1215</v>
      </c>
      <c r="R78" s="6">
        <v>1230</v>
      </c>
      <c r="S78" s="7">
        <v>1245</v>
      </c>
      <c r="T78" s="5">
        <v>1300</v>
      </c>
      <c r="U78" s="6">
        <v>1315</v>
      </c>
      <c r="V78" s="6">
        <v>1330</v>
      </c>
      <c r="W78" s="7">
        <v>1345</v>
      </c>
      <c r="X78" s="5">
        <v>1400</v>
      </c>
      <c r="Y78" s="6">
        <v>1415</v>
      </c>
      <c r="Z78" s="6">
        <v>1430</v>
      </c>
      <c r="AA78" s="7">
        <v>1445</v>
      </c>
      <c r="AB78" s="5">
        <v>1500</v>
      </c>
      <c r="AC78" s="6">
        <v>1515</v>
      </c>
      <c r="AD78" s="6">
        <v>1530</v>
      </c>
      <c r="AE78" s="7">
        <v>1545</v>
      </c>
      <c r="AF78" s="5">
        <v>1600</v>
      </c>
      <c r="AG78" s="6">
        <v>1615</v>
      </c>
      <c r="AH78" s="6">
        <v>1630</v>
      </c>
      <c r="AI78" s="7">
        <v>1645</v>
      </c>
      <c r="AJ78" s="5">
        <v>1700</v>
      </c>
      <c r="AK78" s="6">
        <v>1715</v>
      </c>
      <c r="AL78" s="6">
        <v>1730</v>
      </c>
      <c r="AM78" s="7">
        <v>1745</v>
      </c>
      <c r="AN78" s="5">
        <v>1800</v>
      </c>
      <c r="AO78" s="6">
        <v>1815</v>
      </c>
      <c r="AP78" s="6">
        <v>1830</v>
      </c>
      <c r="AQ78" s="7">
        <v>1845</v>
      </c>
      <c r="AR78" s="5">
        <v>1900</v>
      </c>
      <c r="AS78" s="6">
        <v>1915</v>
      </c>
      <c r="AT78" s="6">
        <v>1930</v>
      </c>
      <c r="AU78" s="7">
        <v>1945</v>
      </c>
      <c r="AV78" s="5">
        <v>2000</v>
      </c>
      <c r="AW78" s="6">
        <v>2015</v>
      </c>
      <c r="AX78" s="6">
        <v>2030</v>
      </c>
      <c r="AY78" s="7">
        <v>2045</v>
      </c>
      <c r="AZ78" s="5">
        <v>2100</v>
      </c>
      <c r="BA78" s="6">
        <v>2115</v>
      </c>
      <c r="BB78" s="6">
        <v>2130</v>
      </c>
      <c r="BC78" s="7">
        <v>2145</v>
      </c>
      <c r="BD78" s="5">
        <v>2200</v>
      </c>
      <c r="BE78" s="6">
        <v>2215</v>
      </c>
      <c r="BF78" s="6">
        <v>2230</v>
      </c>
      <c r="BG78" s="7">
        <v>2245</v>
      </c>
      <c r="BH78" s="5">
        <v>2300</v>
      </c>
      <c r="BI78" s="6">
        <v>2315</v>
      </c>
      <c r="BJ78" s="6">
        <v>2330</v>
      </c>
      <c r="BK78" s="7">
        <v>2345</v>
      </c>
      <c r="BM78" s="9">
        <f>VLOOKUP($B$1&amp;"-"&amp;$B78,'6日目'!$B:$BO,BM$1,0)</f>
        <v>0</v>
      </c>
      <c r="BN78" s="10">
        <f>VLOOKUP($B$1&amp;"-"&amp;$B78,'6日目'!$B:$BO,BN$1,0)</f>
        <v>0</v>
      </c>
    </row>
    <row r="79" spans="2:66" ht="15" customHeight="1">
      <c r="B79" s="4">
        <v>10</v>
      </c>
      <c r="C79" s="2" t="str">
        <f>VLOOKUP($B$1&amp;"-"&amp;$B79,'6日目'!$B:$BO,3,0)</f>
        <v/>
      </c>
      <c r="D79" s="5">
        <v>900</v>
      </c>
      <c r="E79" s="6">
        <v>915</v>
      </c>
      <c r="F79" s="6">
        <v>930</v>
      </c>
      <c r="G79" s="7">
        <v>945</v>
      </c>
      <c r="H79" s="5">
        <v>1000</v>
      </c>
      <c r="I79" s="6">
        <v>1015</v>
      </c>
      <c r="J79" s="6">
        <v>1030</v>
      </c>
      <c r="K79" s="7">
        <v>1045</v>
      </c>
      <c r="L79" s="5">
        <v>1100</v>
      </c>
      <c r="M79" s="6">
        <v>1115</v>
      </c>
      <c r="N79" s="6">
        <v>1130</v>
      </c>
      <c r="O79" s="7">
        <v>1145</v>
      </c>
      <c r="P79" s="5">
        <v>1200</v>
      </c>
      <c r="Q79" s="6">
        <v>1215</v>
      </c>
      <c r="R79" s="6">
        <v>1230</v>
      </c>
      <c r="S79" s="7">
        <v>1245</v>
      </c>
      <c r="T79" s="5">
        <v>1300</v>
      </c>
      <c r="U79" s="6">
        <v>1315</v>
      </c>
      <c r="V79" s="6">
        <v>1330</v>
      </c>
      <c r="W79" s="7">
        <v>1345</v>
      </c>
      <c r="X79" s="5">
        <v>1400</v>
      </c>
      <c r="Y79" s="6">
        <v>1415</v>
      </c>
      <c r="Z79" s="6">
        <v>1430</v>
      </c>
      <c r="AA79" s="7">
        <v>1445</v>
      </c>
      <c r="AB79" s="5">
        <v>1500</v>
      </c>
      <c r="AC79" s="6">
        <v>1515</v>
      </c>
      <c r="AD79" s="6">
        <v>1530</v>
      </c>
      <c r="AE79" s="7">
        <v>1545</v>
      </c>
      <c r="AF79" s="5">
        <v>1600</v>
      </c>
      <c r="AG79" s="6">
        <v>1615</v>
      </c>
      <c r="AH79" s="6">
        <v>1630</v>
      </c>
      <c r="AI79" s="7">
        <v>1645</v>
      </c>
      <c r="AJ79" s="5">
        <v>1700</v>
      </c>
      <c r="AK79" s="6">
        <v>1715</v>
      </c>
      <c r="AL79" s="6">
        <v>1730</v>
      </c>
      <c r="AM79" s="7">
        <v>1745</v>
      </c>
      <c r="AN79" s="5">
        <v>1800</v>
      </c>
      <c r="AO79" s="6">
        <v>1815</v>
      </c>
      <c r="AP79" s="6">
        <v>1830</v>
      </c>
      <c r="AQ79" s="7">
        <v>1845</v>
      </c>
      <c r="AR79" s="5">
        <v>1900</v>
      </c>
      <c r="AS79" s="6">
        <v>1915</v>
      </c>
      <c r="AT79" s="6">
        <v>1930</v>
      </c>
      <c r="AU79" s="7">
        <v>1945</v>
      </c>
      <c r="AV79" s="5">
        <v>2000</v>
      </c>
      <c r="AW79" s="6">
        <v>2015</v>
      </c>
      <c r="AX79" s="6">
        <v>2030</v>
      </c>
      <c r="AY79" s="7">
        <v>2045</v>
      </c>
      <c r="AZ79" s="5">
        <v>2100</v>
      </c>
      <c r="BA79" s="6">
        <v>2115</v>
      </c>
      <c r="BB79" s="6">
        <v>2130</v>
      </c>
      <c r="BC79" s="7">
        <v>2145</v>
      </c>
      <c r="BD79" s="5">
        <v>2200</v>
      </c>
      <c r="BE79" s="6">
        <v>2215</v>
      </c>
      <c r="BF79" s="6">
        <v>2230</v>
      </c>
      <c r="BG79" s="7">
        <v>2245</v>
      </c>
      <c r="BH79" s="5">
        <v>2300</v>
      </c>
      <c r="BI79" s="6">
        <v>2315</v>
      </c>
      <c r="BJ79" s="6">
        <v>2330</v>
      </c>
      <c r="BK79" s="7">
        <v>2345</v>
      </c>
      <c r="BM79" s="11">
        <f>VLOOKUP($B$1&amp;"-"&amp;$B79,'6日目'!$B:$BO,BM$1,0)</f>
        <v>0</v>
      </c>
      <c r="BN79" s="12">
        <f>VLOOKUP($B$1&amp;"-"&amp;$B79,'6日目'!$B:$BO,BN$1,0)</f>
        <v>0</v>
      </c>
    </row>
    <row r="80" spans="2:66" ht="9" customHeight="1"/>
    <row r="81" spans="2:66" ht="22.5" customHeight="1">
      <c r="C81" s="81">
        <f>C68+1</f>
        <v>44192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M81" s="74" t="s">
        <v>46</v>
      </c>
      <c r="BN81" s="74"/>
    </row>
    <row r="82" spans="2:66">
      <c r="B82" s="4"/>
      <c r="C82" s="17" t="s">
        <v>3</v>
      </c>
      <c r="D82" s="76" t="s">
        <v>28</v>
      </c>
      <c r="E82" s="76"/>
      <c r="F82" s="76"/>
      <c r="G82" s="76"/>
      <c r="H82" s="76" t="s">
        <v>29</v>
      </c>
      <c r="I82" s="76"/>
      <c r="J82" s="76"/>
      <c r="K82" s="76"/>
      <c r="L82" s="76" t="s">
        <v>30</v>
      </c>
      <c r="M82" s="76"/>
      <c r="N82" s="76"/>
      <c r="O82" s="76"/>
      <c r="P82" s="76" t="s">
        <v>31</v>
      </c>
      <c r="Q82" s="76"/>
      <c r="R82" s="76"/>
      <c r="S82" s="76"/>
      <c r="T82" s="76" t="s">
        <v>32</v>
      </c>
      <c r="U82" s="76"/>
      <c r="V82" s="76"/>
      <c r="W82" s="76"/>
      <c r="X82" s="76" t="s">
        <v>33</v>
      </c>
      <c r="Y82" s="76"/>
      <c r="Z82" s="76"/>
      <c r="AA82" s="76"/>
      <c r="AB82" s="76" t="s">
        <v>34</v>
      </c>
      <c r="AC82" s="76"/>
      <c r="AD82" s="76"/>
      <c r="AE82" s="76"/>
      <c r="AF82" s="76" t="s">
        <v>42</v>
      </c>
      <c r="AG82" s="76"/>
      <c r="AH82" s="76"/>
      <c r="AI82" s="76"/>
      <c r="AJ82" s="76" t="s">
        <v>41</v>
      </c>
      <c r="AK82" s="76"/>
      <c r="AL82" s="76"/>
      <c r="AM82" s="76"/>
      <c r="AN82" s="76" t="s">
        <v>40</v>
      </c>
      <c r="AO82" s="76"/>
      <c r="AP82" s="76"/>
      <c r="AQ82" s="76"/>
      <c r="AR82" s="76" t="s">
        <v>39</v>
      </c>
      <c r="AS82" s="76"/>
      <c r="AT82" s="76"/>
      <c r="AU82" s="76"/>
      <c r="AV82" s="76" t="s">
        <v>38</v>
      </c>
      <c r="AW82" s="76"/>
      <c r="AX82" s="76"/>
      <c r="AY82" s="76"/>
      <c r="AZ82" s="76" t="s">
        <v>37</v>
      </c>
      <c r="BA82" s="76"/>
      <c r="BB82" s="76"/>
      <c r="BC82" s="76"/>
      <c r="BD82" s="76" t="s">
        <v>36</v>
      </c>
      <c r="BE82" s="76"/>
      <c r="BF82" s="76"/>
      <c r="BG82" s="76"/>
      <c r="BH82" s="76" t="s">
        <v>35</v>
      </c>
      <c r="BI82" s="76"/>
      <c r="BJ82" s="76"/>
      <c r="BK82" s="76"/>
      <c r="BM82" s="15" t="s">
        <v>5</v>
      </c>
      <c r="BN82" s="16" t="s">
        <v>45</v>
      </c>
    </row>
    <row r="83" spans="2:66" ht="15" customHeight="1">
      <c r="B83" s="4">
        <v>1</v>
      </c>
      <c r="C83" s="2" t="str">
        <f>VLOOKUP($B$1&amp;"-"&amp;$B83,'7日目'!$B:$BO,3,0)</f>
        <v/>
      </c>
      <c r="D83" s="5">
        <v>900</v>
      </c>
      <c r="E83" s="6">
        <v>915</v>
      </c>
      <c r="F83" s="6">
        <v>930</v>
      </c>
      <c r="G83" s="7">
        <v>945</v>
      </c>
      <c r="H83" s="5">
        <v>1000</v>
      </c>
      <c r="I83" s="6">
        <v>1015</v>
      </c>
      <c r="J83" s="6">
        <v>1030</v>
      </c>
      <c r="K83" s="7">
        <v>1045</v>
      </c>
      <c r="L83" s="5">
        <v>1100</v>
      </c>
      <c r="M83" s="6">
        <v>1115</v>
      </c>
      <c r="N83" s="6">
        <v>1130</v>
      </c>
      <c r="O83" s="7">
        <v>1145</v>
      </c>
      <c r="P83" s="5">
        <v>1200</v>
      </c>
      <c r="Q83" s="6">
        <v>1215</v>
      </c>
      <c r="R83" s="6">
        <v>1230</v>
      </c>
      <c r="S83" s="7">
        <v>1245</v>
      </c>
      <c r="T83" s="5">
        <v>1300</v>
      </c>
      <c r="U83" s="6">
        <v>1315</v>
      </c>
      <c r="V83" s="6">
        <v>1330</v>
      </c>
      <c r="W83" s="7">
        <v>1345</v>
      </c>
      <c r="X83" s="5">
        <v>1400</v>
      </c>
      <c r="Y83" s="6">
        <v>1415</v>
      </c>
      <c r="Z83" s="6">
        <v>1430</v>
      </c>
      <c r="AA83" s="7">
        <v>1445</v>
      </c>
      <c r="AB83" s="5">
        <v>1500</v>
      </c>
      <c r="AC83" s="6">
        <v>1515</v>
      </c>
      <c r="AD83" s="6">
        <v>1530</v>
      </c>
      <c r="AE83" s="7">
        <v>1545</v>
      </c>
      <c r="AF83" s="5">
        <v>1600</v>
      </c>
      <c r="AG83" s="6">
        <v>1615</v>
      </c>
      <c r="AH83" s="6">
        <v>1630</v>
      </c>
      <c r="AI83" s="7">
        <v>1645</v>
      </c>
      <c r="AJ83" s="5">
        <v>1700</v>
      </c>
      <c r="AK83" s="6">
        <v>1715</v>
      </c>
      <c r="AL83" s="6">
        <v>1730</v>
      </c>
      <c r="AM83" s="7">
        <v>1745</v>
      </c>
      <c r="AN83" s="5">
        <v>1800</v>
      </c>
      <c r="AO83" s="6">
        <v>1815</v>
      </c>
      <c r="AP83" s="6">
        <v>1830</v>
      </c>
      <c r="AQ83" s="7">
        <v>1845</v>
      </c>
      <c r="AR83" s="5">
        <v>1900</v>
      </c>
      <c r="AS83" s="6">
        <v>1915</v>
      </c>
      <c r="AT83" s="6">
        <v>1930</v>
      </c>
      <c r="AU83" s="7">
        <v>1945</v>
      </c>
      <c r="AV83" s="5">
        <v>2000</v>
      </c>
      <c r="AW83" s="6">
        <v>2015</v>
      </c>
      <c r="AX83" s="6">
        <v>2030</v>
      </c>
      <c r="AY83" s="7">
        <v>2045</v>
      </c>
      <c r="AZ83" s="5">
        <v>2100</v>
      </c>
      <c r="BA83" s="6">
        <v>2115</v>
      </c>
      <c r="BB83" s="6">
        <v>2130</v>
      </c>
      <c r="BC83" s="7">
        <v>2145</v>
      </c>
      <c r="BD83" s="5">
        <v>2200</v>
      </c>
      <c r="BE83" s="6">
        <v>2215</v>
      </c>
      <c r="BF83" s="6">
        <v>2230</v>
      </c>
      <c r="BG83" s="7">
        <v>2245</v>
      </c>
      <c r="BH83" s="5">
        <v>2300</v>
      </c>
      <c r="BI83" s="6">
        <v>2315</v>
      </c>
      <c r="BJ83" s="6">
        <v>2330</v>
      </c>
      <c r="BK83" s="7">
        <v>2345</v>
      </c>
      <c r="BM83" s="13">
        <f>VLOOKUP($B$1&amp;"-"&amp;$B83,'7日目'!$B:$BO,BM$1,0)</f>
        <v>0</v>
      </c>
      <c r="BN83" s="14">
        <f>VLOOKUP($B$1&amp;"-"&amp;$B83,'7日目'!$B:$BO,BN$1,0)</f>
        <v>0</v>
      </c>
    </row>
    <row r="84" spans="2:66" ht="15" customHeight="1">
      <c r="B84" s="4">
        <v>2</v>
      </c>
      <c r="C84" s="2" t="str">
        <f>VLOOKUP($B$1&amp;"-"&amp;$B84,'7日目'!$B:$BO,3,0)</f>
        <v/>
      </c>
      <c r="D84" s="5">
        <v>900</v>
      </c>
      <c r="E84" s="6">
        <v>915</v>
      </c>
      <c r="F84" s="6">
        <v>930</v>
      </c>
      <c r="G84" s="7">
        <v>945</v>
      </c>
      <c r="H84" s="5">
        <v>1000</v>
      </c>
      <c r="I84" s="6">
        <v>1015</v>
      </c>
      <c r="J84" s="6">
        <v>1030</v>
      </c>
      <c r="K84" s="7">
        <v>1045</v>
      </c>
      <c r="L84" s="5">
        <v>1100</v>
      </c>
      <c r="M84" s="6">
        <v>1115</v>
      </c>
      <c r="N84" s="6">
        <v>1130</v>
      </c>
      <c r="O84" s="7">
        <v>1145</v>
      </c>
      <c r="P84" s="5">
        <v>1200</v>
      </c>
      <c r="Q84" s="6">
        <v>1215</v>
      </c>
      <c r="R84" s="6">
        <v>1230</v>
      </c>
      <c r="S84" s="7">
        <v>1245</v>
      </c>
      <c r="T84" s="5">
        <v>1300</v>
      </c>
      <c r="U84" s="6">
        <v>1315</v>
      </c>
      <c r="V84" s="6">
        <v>1330</v>
      </c>
      <c r="W84" s="7">
        <v>1345</v>
      </c>
      <c r="X84" s="5">
        <v>1400</v>
      </c>
      <c r="Y84" s="6">
        <v>1415</v>
      </c>
      <c r="Z84" s="6">
        <v>1430</v>
      </c>
      <c r="AA84" s="7">
        <v>1445</v>
      </c>
      <c r="AB84" s="5">
        <v>1500</v>
      </c>
      <c r="AC84" s="6">
        <v>1515</v>
      </c>
      <c r="AD84" s="6">
        <v>1530</v>
      </c>
      <c r="AE84" s="7">
        <v>1545</v>
      </c>
      <c r="AF84" s="5">
        <v>1600</v>
      </c>
      <c r="AG84" s="6">
        <v>1615</v>
      </c>
      <c r="AH84" s="6">
        <v>1630</v>
      </c>
      <c r="AI84" s="7">
        <v>1645</v>
      </c>
      <c r="AJ84" s="5">
        <v>1700</v>
      </c>
      <c r="AK84" s="6">
        <v>1715</v>
      </c>
      <c r="AL84" s="6">
        <v>1730</v>
      </c>
      <c r="AM84" s="7">
        <v>1745</v>
      </c>
      <c r="AN84" s="5">
        <v>1800</v>
      </c>
      <c r="AO84" s="6">
        <v>1815</v>
      </c>
      <c r="AP84" s="6">
        <v>1830</v>
      </c>
      <c r="AQ84" s="7">
        <v>1845</v>
      </c>
      <c r="AR84" s="5">
        <v>1900</v>
      </c>
      <c r="AS84" s="6">
        <v>1915</v>
      </c>
      <c r="AT84" s="6">
        <v>1930</v>
      </c>
      <c r="AU84" s="7">
        <v>1945</v>
      </c>
      <c r="AV84" s="5">
        <v>2000</v>
      </c>
      <c r="AW84" s="6">
        <v>2015</v>
      </c>
      <c r="AX84" s="6">
        <v>2030</v>
      </c>
      <c r="AY84" s="7">
        <v>2045</v>
      </c>
      <c r="AZ84" s="5">
        <v>2100</v>
      </c>
      <c r="BA84" s="6">
        <v>2115</v>
      </c>
      <c r="BB84" s="6">
        <v>2130</v>
      </c>
      <c r="BC84" s="7">
        <v>2145</v>
      </c>
      <c r="BD84" s="5">
        <v>2200</v>
      </c>
      <c r="BE84" s="6">
        <v>2215</v>
      </c>
      <c r="BF84" s="6">
        <v>2230</v>
      </c>
      <c r="BG84" s="7">
        <v>2245</v>
      </c>
      <c r="BH84" s="5">
        <v>2300</v>
      </c>
      <c r="BI84" s="6">
        <v>2315</v>
      </c>
      <c r="BJ84" s="6">
        <v>2330</v>
      </c>
      <c r="BK84" s="7">
        <v>2345</v>
      </c>
      <c r="BM84" s="9">
        <f>VLOOKUP($B$1&amp;"-"&amp;$B84,'7日目'!$B:$BO,BM$1,0)</f>
        <v>0</v>
      </c>
      <c r="BN84" s="10">
        <f>VLOOKUP($B$1&amp;"-"&amp;$B84,'7日目'!$B:$BO,BN$1,0)</f>
        <v>0</v>
      </c>
    </row>
    <row r="85" spans="2:66" ht="15" customHeight="1">
      <c r="B85" s="4">
        <v>3</v>
      </c>
      <c r="C85" s="2" t="str">
        <f>VLOOKUP($B$1&amp;"-"&amp;$B85,'7日目'!$B:$BO,3,0)</f>
        <v/>
      </c>
      <c r="D85" s="5">
        <v>900</v>
      </c>
      <c r="E85" s="6">
        <v>915</v>
      </c>
      <c r="F85" s="6">
        <v>930</v>
      </c>
      <c r="G85" s="7">
        <v>945</v>
      </c>
      <c r="H85" s="5">
        <v>1000</v>
      </c>
      <c r="I85" s="6">
        <v>1015</v>
      </c>
      <c r="J85" s="6">
        <v>1030</v>
      </c>
      <c r="K85" s="7">
        <v>1045</v>
      </c>
      <c r="L85" s="5">
        <v>1100</v>
      </c>
      <c r="M85" s="6">
        <v>1115</v>
      </c>
      <c r="N85" s="6">
        <v>1130</v>
      </c>
      <c r="O85" s="7">
        <v>1145</v>
      </c>
      <c r="P85" s="5">
        <v>1200</v>
      </c>
      <c r="Q85" s="6">
        <v>1215</v>
      </c>
      <c r="R85" s="6">
        <v>1230</v>
      </c>
      <c r="S85" s="7">
        <v>1245</v>
      </c>
      <c r="T85" s="5">
        <v>1300</v>
      </c>
      <c r="U85" s="6">
        <v>1315</v>
      </c>
      <c r="V85" s="6">
        <v>1330</v>
      </c>
      <c r="W85" s="7">
        <v>1345</v>
      </c>
      <c r="X85" s="5">
        <v>1400</v>
      </c>
      <c r="Y85" s="6">
        <v>1415</v>
      </c>
      <c r="Z85" s="6">
        <v>1430</v>
      </c>
      <c r="AA85" s="7">
        <v>1445</v>
      </c>
      <c r="AB85" s="5">
        <v>1500</v>
      </c>
      <c r="AC85" s="6">
        <v>1515</v>
      </c>
      <c r="AD85" s="6">
        <v>1530</v>
      </c>
      <c r="AE85" s="7">
        <v>1545</v>
      </c>
      <c r="AF85" s="5">
        <v>1600</v>
      </c>
      <c r="AG85" s="6">
        <v>1615</v>
      </c>
      <c r="AH85" s="6">
        <v>1630</v>
      </c>
      <c r="AI85" s="7">
        <v>1645</v>
      </c>
      <c r="AJ85" s="5">
        <v>1700</v>
      </c>
      <c r="AK85" s="6">
        <v>1715</v>
      </c>
      <c r="AL85" s="6">
        <v>1730</v>
      </c>
      <c r="AM85" s="7">
        <v>1745</v>
      </c>
      <c r="AN85" s="5">
        <v>1800</v>
      </c>
      <c r="AO85" s="6">
        <v>1815</v>
      </c>
      <c r="AP85" s="6">
        <v>1830</v>
      </c>
      <c r="AQ85" s="7">
        <v>1845</v>
      </c>
      <c r="AR85" s="5">
        <v>1900</v>
      </c>
      <c r="AS85" s="6">
        <v>1915</v>
      </c>
      <c r="AT85" s="6">
        <v>1930</v>
      </c>
      <c r="AU85" s="7">
        <v>1945</v>
      </c>
      <c r="AV85" s="5">
        <v>2000</v>
      </c>
      <c r="AW85" s="6">
        <v>2015</v>
      </c>
      <c r="AX85" s="6">
        <v>2030</v>
      </c>
      <c r="AY85" s="7">
        <v>2045</v>
      </c>
      <c r="AZ85" s="5">
        <v>2100</v>
      </c>
      <c r="BA85" s="6">
        <v>2115</v>
      </c>
      <c r="BB85" s="6">
        <v>2130</v>
      </c>
      <c r="BC85" s="7">
        <v>2145</v>
      </c>
      <c r="BD85" s="5">
        <v>2200</v>
      </c>
      <c r="BE85" s="6">
        <v>2215</v>
      </c>
      <c r="BF85" s="6">
        <v>2230</v>
      </c>
      <c r="BG85" s="7">
        <v>2245</v>
      </c>
      <c r="BH85" s="5">
        <v>2300</v>
      </c>
      <c r="BI85" s="6">
        <v>2315</v>
      </c>
      <c r="BJ85" s="6">
        <v>2330</v>
      </c>
      <c r="BK85" s="7">
        <v>2345</v>
      </c>
      <c r="BM85" s="9">
        <f>VLOOKUP($B$1&amp;"-"&amp;$B85,'7日目'!$B:$BO,BM$1,0)</f>
        <v>0</v>
      </c>
      <c r="BN85" s="10">
        <f>VLOOKUP($B$1&amp;"-"&amp;$B85,'7日目'!$B:$BO,BN$1,0)</f>
        <v>0</v>
      </c>
    </row>
    <row r="86" spans="2:66" ht="15" customHeight="1">
      <c r="B86" s="4">
        <v>4</v>
      </c>
      <c r="C86" s="2" t="str">
        <f>VLOOKUP($B$1&amp;"-"&amp;$B86,'7日目'!$B:$BO,3,0)</f>
        <v/>
      </c>
      <c r="D86" s="5">
        <v>900</v>
      </c>
      <c r="E86" s="6">
        <v>915</v>
      </c>
      <c r="F86" s="6">
        <v>930</v>
      </c>
      <c r="G86" s="7">
        <v>945</v>
      </c>
      <c r="H86" s="5">
        <v>1000</v>
      </c>
      <c r="I86" s="6">
        <v>1015</v>
      </c>
      <c r="J86" s="6">
        <v>1030</v>
      </c>
      <c r="K86" s="7">
        <v>1045</v>
      </c>
      <c r="L86" s="5">
        <v>1100</v>
      </c>
      <c r="M86" s="6">
        <v>1115</v>
      </c>
      <c r="N86" s="6">
        <v>1130</v>
      </c>
      <c r="O86" s="7">
        <v>1145</v>
      </c>
      <c r="P86" s="5">
        <v>1200</v>
      </c>
      <c r="Q86" s="6">
        <v>1215</v>
      </c>
      <c r="R86" s="6">
        <v>1230</v>
      </c>
      <c r="S86" s="7">
        <v>1245</v>
      </c>
      <c r="T86" s="5">
        <v>1300</v>
      </c>
      <c r="U86" s="6">
        <v>1315</v>
      </c>
      <c r="V86" s="6">
        <v>1330</v>
      </c>
      <c r="W86" s="7">
        <v>1345</v>
      </c>
      <c r="X86" s="5">
        <v>1400</v>
      </c>
      <c r="Y86" s="6">
        <v>1415</v>
      </c>
      <c r="Z86" s="6">
        <v>1430</v>
      </c>
      <c r="AA86" s="7">
        <v>1445</v>
      </c>
      <c r="AB86" s="5">
        <v>1500</v>
      </c>
      <c r="AC86" s="6">
        <v>1515</v>
      </c>
      <c r="AD86" s="6">
        <v>1530</v>
      </c>
      <c r="AE86" s="7">
        <v>1545</v>
      </c>
      <c r="AF86" s="5">
        <v>1600</v>
      </c>
      <c r="AG86" s="6">
        <v>1615</v>
      </c>
      <c r="AH86" s="6">
        <v>1630</v>
      </c>
      <c r="AI86" s="7">
        <v>1645</v>
      </c>
      <c r="AJ86" s="5">
        <v>1700</v>
      </c>
      <c r="AK86" s="6">
        <v>1715</v>
      </c>
      <c r="AL86" s="6">
        <v>1730</v>
      </c>
      <c r="AM86" s="7">
        <v>1745</v>
      </c>
      <c r="AN86" s="5">
        <v>1800</v>
      </c>
      <c r="AO86" s="6">
        <v>1815</v>
      </c>
      <c r="AP86" s="6">
        <v>1830</v>
      </c>
      <c r="AQ86" s="7">
        <v>1845</v>
      </c>
      <c r="AR86" s="5">
        <v>1900</v>
      </c>
      <c r="AS86" s="6">
        <v>1915</v>
      </c>
      <c r="AT86" s="6">
        <v>1930</v>
      </c>
      <c r="AU86" s="7">
        <v>1945</v>
      </c>
      <c r="AV86" s="5">
        <v>2000</v>
      </c>
      <c r="AW86" s="6">
        <v>2015</v>
      </c>
      <c r="AX86" s="6">
        <v>2030</v>
      </c>
      <c r="AY86" s="7">
        <v>2045</v>
      </c>
      <c r="AZ86" s="5">
        <v>2100</v>
      </c>
      <c r="BA86" s="6">
        <v>2115</v>
      </c>
      <c r="BB86" s="6">
        <v>2130</v>
      </c>
      <c r="BC86" s="7">
        <v>2145</v>
      </c>
      <c r="BD86" s="5">
        <v>2200</v>
      </c>
      <c r="BE86" s="6">
        <v>2215</v>
      </c>
      <c r="BF86" s="6">
        <v>2230</v>
      </c>
      <c r="BG86" s="7">
        <v>2245</v>
      </c>
      <c r="BH86" s="5">
        <v>2300</v>
      </c>
      <c r="BI86" s="6">
        <v>2315</v>
      </c>
      <c r="BJ86" s="6">
        <v>2330</v>
      </c>
      <c r="BK86" s="7">
        <v>2345</v>
      </c>
      <c r="BM86" s="9">
        <f>VLOOKUP($B$1&amp;"-"&amp;$B86,'7日目'!$B:$BO,BM$1,0)</f>
        <v>0</v>
      </c>
      <c r="BN86" s="10">
        <f>VLOOKUP($B$1&amp;"-"&amp;$B86,'7日目'!$B:$BO,BN$1,0)</f>
        <v>0</v>
      </c>
    </row>
    <row r="87" spans="2:66" ht="15" customHeight="1">
      <c r="B87" s="4">
        <v>5</v>
      </c>
      <c r="C87" s="2" t="str">
        <f>VLOOKUP($B$1&amp;"-"&amp;$B87,'7日目'!$B:$BO,3,0)</f>
        <v/>
      </c>
      <c r="D87" s="5">
        <v>900</v>
      </c>
      <c r="E87" s="6">
        <v>915</v>
      </c>
      <c r="F87" s="6">
        <v>930</v>
      </c>
      <c r="G87" s="7">
        <v>945</v>
      </c>
      <c r="H87" s="5">
        <v>1000</v>
      </c>
      <c r="I87" s="6">
        <v>1015</v>
      </c>
      <c r="J87" s="6">
        <v>1030</v>
      </c>
      <c r="K87" s="7">
        <v>1045</v>
      </c>
      <c r="L87" s="5">
        <v>1100</v>
      </c>
      <c r="M87" s="6">
        <v>1115</v>
      </c>
      <c r="N87" s="6">
        <v>1130</v>
      </c>
      <c r="O87" s="7">
        <v>1145</v>
      </c>
      <c r="P87" s="5">
        <v>1200</v>
      </c>
      <c r="Q87" s="6">
        <v>1215</v>
      </c>
      <c r="R87" s="6">
        <v>1230</v>
      </c>
      <c r="S87" s="7">
        <v>1245</v>
      </c>
      <c r="T87" s="5">
        <v>1300</v>
      </c>
      <c r="U87" s="6">
        <v>1315</v>
      </c>
      <c r="V87" s="6">
        <v>1330</v>
      </c>
      <c r="W87" s="7">
        <v>1345</v>
      </c>
      <c r="X87" s="5">
        <v>1400</v>
      </c>
      <c r="Y87" s="6">
        <v>1415</v>
      </c>
      <c r="Z87" s="6">
        <v>1430</v>
      </c>
      <c r="AA87" s="7">
        <v>1445</v>
      </c>
      <c r="AB87" s="5">
        <v>1500</v>
      </c>
      <c r="AC87" s="6">
        <v>1515</v>
      </c>
      <c r="AD87" s="6">
        <v>1530</v>
      </c>
      <c r="AE87" s="7">
        <v>1545</v>
      </c>
      <c r="AF87" s="5">
        <v>1600</v>
      </c>
      <c r="AG87" s="6">
        <v>1615</v>
      </c>
      <c r="AH87" s="6">
        <v>1630</v>
      </c>
      <c r="AI87" s="7">
        <v>1645</v>
      </c>
      <c r="AJ87" s="5">
        <v>1700</v>
      </c>
      <c r="AK87" s="6">
        <v>1715</v>
      </c>
      <c r="AL87" s="6">
        <v>1730</v>
      </c>
      <c r="AM87" s="7">
        <v>1745</v>
      </c>
      <c r="AN87" s="5">
        <v>1800</v>
      </c>
      <c r="AO87" s="6">
        <v>1815</v>
      </c>
      <c r="AP87" s="6">
        <v>1830</v>
      </c>
      <c r="AQ87" s="7">
        <v>1845</v>
      </c>
      <c r="AR87" s="5">
        <v>1900</v>
      </c>
      <c r="AS87" s="6">
        <v>1915</v>
      </c>
      <c r="AT87" s="6">
        <v>1930</v>
      </c>
      <c r="AU87" s="7">
        <v>1945</v>
      </c>
      <c r="AV87" s="5">
        <v>2000</v>
      </c>
      <c r="AW87" s="6">
        <v>2015</v>
      </c>
      <c r="AX87" s="6">
        <v>2030</v>
      </c>
      <c r="AY87" s="7">
        <v>2045</v>
      </c>
      <c r="AZ87" s="5">
        <v>2100</v>
      </c>
      <c r="BA87" s="6">
        <v>2115</v>
      </c>
      <c r="BB87" s="6">
        <v>2130</v>
      </c>
      <c r="BC87" s="7">
        <v>2145</v>
      </c>
      <c r="BD87" s="5">
        <v>2200</v>
      </c>
      <c r="BE87" s="6">
        <v>2215</v>
      </c>
      <c r="BF87" s="6">
        <v>2230</v>
      </c>
      <c r="BG87" s="7">
        <v>2245</v>
      </c>
      <c r="BH87" s="5">
        <v>2300</v>
      </c>
      <c r="BI87" s="6">
        <v>2315</v>
      </c>
      <c r="BJ87" s="6">
        <v>2330</v>
      </c>
      <c r="BK87" s="7">
        <v>2345</v>
      </c>
      <c r="BM87" s="9">
        <f>VLOOKUP($B$1&amp;"-"&amp;$B87,'7日目'!$B:$BO,BM$1,0)</f>
        <v>0</v>
      </c>
      <c r="BN87" s="10">
        <f>VLOOKUP($B$1&amp;"-"&amp;$B87,'7日目'!$B:$BO,BN$1,0)</f>
        <v>0</v>
      </c>
    </row>
    <row r="88" spans="2:66" ht="15" customHeight="1">
      <c r="B88" s="4">
        <v>6</v>
      </c>
      <c r="C88" s="2" t="str">
        <f>VLOOKUP($B$1&amp;"-"&amp;$B88,'7日目'!$B:$BO,3,0)</f>
        <v/>
      </c>
      <c r="D88" s="5">
        <v>900</v>
      </c>
      <c r="E88" s="6">
        <v>915</v>
      </c>
      <c r="F88" s="6">
        <v>930</v>
      </c>
      <c r="G88" s="7">
        <v>945</v>
      </c>
      <c r="H88" s="5">
        <v>1000</v>
      </c>
      <c r="I88" s="6">
        <v>1015</v>
      </c>
      <c r="J88" s="6">
        <v>1030</v>
      </c>
      <c r="K88" s="7">
        <v>1045</v>
      </c>
      <c r="L88" s="5">
        <v>1100</v>
      </c>
      <c r="M88" s="6">
        <v>1115</v>
      </c>
      <c r="N88" s="6">
        <v>1130</v>
      </c>
      <c r="O88" s="7">
        <v>1145</v>
      </c>
      <c r="P88" s="5">
        <v>1200</v>
      </c>
      <c r="Q88" s="6">
        <v>1215</v>
      </c>
      <c r="R88" s="6">
        <v>1230</v>
      </c>
      <c r="S88" s="7">
        <v>1245</v>
      </c>
      <c r="T88" s="5">
        <v>1300</v>
      </c>
      <c r="U88" s="6">
        <v>1315</v>
      </c>
      <c r="V88" s="6">
        <v>1330</v>
      </c>
      <c r="W88" s="7">
        <v>1345</v>
      </c>
      <c r="X88" s="5">
        <v>1400</v>
      </c>
      <c r="Y88" s="6">
        <v>1415</v>
      </c>
      <c r="Z88" s="6">
        <v>1430</v>
      </c>
      <c r="AA88" s="7">
        <v>1445</v>
      </c>
      <c r="AB88" s="5">
        <v>1500</v>
      </c>
      <c r="AC88" s="6">
        <v>1515</v>
      </c>
      <c r="AD88" s="6">
        <v>1530</v>
      </c>
      <c r="AE88" s="7">
        <v>1545</v>
      </c>
      <c r="AF88" s="5">
        <v>1600</v>
      </c>
      <c r="AG88" s="6">
        <v>1615</v>
      </c>
      <c r="AH88" s="6">
        <v>1630</v>
      </c>
      <c r="AI88" s="7">
        <v>1645</v>
      </c>
      <c r="AJ88" s="5">
        <v>1700</v>
      </c>
      <c r="AK88" s="6">
        <v>1715</v>
      </c>
      <c r="AL88" s="6">
        <v>1730</v>
      </c>
      <c r="AM88" s="7">
        <v>1745</v>
      </c>
      <c r="AN88" s="5">
        <v>1800</v>
      </c>
      <c r="AO88" s="6">
        <v>1815</v>
      </c>
      <c r="AP88" s="6">
        <v>1830</v>
      </c>
      <c r="AQ88" s="7">
        <v>1845</v>
      </c>
      <c r="AR88" s="5">
        <v>1900</v>
      </c>
      <c r="AS88" s="6">
        <v>1915</v>
      </c>
      <c r="AT88" s="6">
        <v>1930</v>
      </c>
      <c r="AU88" s="7">
        <v>1945</v>
      </c>
      <c r="AV88" s="5">
        <v>2000</v>
      </c>
      <c r="AW88" s="6">
        <v>2015</v>
      </c>
      <c r="AX88" s="6">
        <v>2030</v>
      </c>
      <c r="AY88" s="7">
        <v>2045</v>
      </c>
      <c r="AZ88" s="5">
        <v>2100</v>
      </c>
      <c r="BA88" s="6">
        <v>2115</v>
      </c>
      <c r="BB88" s="6">
        <v>2130</v>
      </c>
      <c r="BC88" s="7">
        <v>2145</v>
      </c>
      <c r="BD88" s="5">
        <v>2200</v>
      </c>
      <c r="BE88" s="6">
        <v>2215</v>
      </c>
      <c r="BF88" s="6">
        <v>2230</v>
      </c>
      <c r="BG88" s="7">
        <v>2245</v>
      </c>
      <c r="BH88" s="5">
        <v>2300</v>
      </c>
      <c r="BI88" s="6">
        <v>2315</v>
      </c>
      <c r="BJ88" s="6">
        <v>2330</v>
      </c>
      <c r="BK88" s="7">
        <v>2345</v>
      </c>
      <c r="BM88" s="9">
        <f>VLOOKUP($B$1&amp;"-"&amp;$B88,'7日目'!$B:$BO,BM$1,0)</f>
        <v>0</v>
      </c>
      <c r="BN88" s="10">
        <f>VLOOKUP($B$1&amp;"-"&amp;$B88,'7日目'!$B:$BO,BN$1,0)</f>
        <v>0</v>
      </c>
    </row>
    <row r="89" spans="2:66" ht="15" customHeight="1">
      <c r="B89" s="4">
        <v>7</v>
      </c>
      <c r="C89" s="2" t="str">
        <f>VLOOKUP($B$1&amp;"-"&amp;$B89,'7日目'!$B:$BO,3,0)</f>
        <v/>
      </c>
      <c r="D89" s="5">
        <v>900</v>
      </c>
      <c r="E89" s="6">
        <v>915</v>
      </c>
      <c r="F89" s="6">
        <v>930</v>
      </c>
      <c r="G89" s="7">
        <v>945</v>
      </c>
      <c r="H89" s="5">
        <v>1000</v>
      </c>
      <c r="I89" s="6">
        <v>1015</v>
      </c>
      <c r="J89" s="6">
        <v>1030</v>
      </c>
      <c r="K89" s="7">
        <v>1045</v>
      </c>
      <c r="L89" s="5">
        <v>1100</v>
      </c>
      <c r="M89" s="6">
        <v>1115</v>
      </c>
      <c r="N89" s="6">
        <v>1130</v>
      </c>
      <c r="O89" s="7">
        <v>1145</v>
      </c>
      <c r="P89" s="5">
        <v>1200</v>
      </c>
      <c r="Q89" s="6">
        <v>1215</v>
      </c>
      <c r="R89" s="6">
        <v>1230</v>
      </c>
      <c r="S89" s="7">
        <v>1245</v>
      </c>
      <c r="T89" s="5">
        <v>1300</v>
      </c>
      <c r="U89" s="6">
        <v>1315</v>
      </c>
      <c r="V89" s="6">
        <v>1330</v>
      </c>
      <c r="W89" s="7">
        <v>1345</v>
      </c>
      <c r="X89" s="5">
        <v>1400</v>
      </c>
      <c r="Y89" s="6">
        <v>1415</v>
      </c>
      <c r="Z89" s="6">
        <v>1430</v>
      </c>
      <c r="AA89" s="7">
        <v>1445</v>
      </c>
      <c r="AB89" s="5">
        <v>1500</v>
      </c>
      <c r="AC89" s="6">
        <v>1515</v>
      </c>
      <c r="AD89" s="6">
        <v>1530</v>
      </c>
      <c r="AE89" s="7">
        <v>1545</v>
      </c>
      <c r="AF89" s="5">
        <v>1600</v>
      </c>
      <c r="AG89" s="6">
        <v>1615</v>
      </c>
      <c r="AH89" s="6">
        <v>1630</v>
      </c>
      <c r="AI89" s="7">
        <v>1645</v>
      </c>
      <c r="AJ89" s="5">
        <v>1700</v>
      </c>
      <c r="AK89" s="6">
        <v>1715</v>
      </c>
      <c r="AL89" s="6">
        <v>1730</v>
      </c>
      <c r="AM89" s="7">
        <v>1745</v>
      </c>
      <c r="AN89" s="5">
        <v>1800</v>
      </c>
      <c r="AO89" s="6">
        <v>1815</v>
      </c>
      <c r="AP89" s="6">
        <v>1830</v>
      </c>
      <c r="AQ89" s="7">
        <v>1845</v>
      </c>
      <c r="AR89" s="5">
        <v>1900</v>
      </c>
      <c r="AS89" s="6">
        <v>1915</v>
      </c>
      <c r="AT89" s="6">
        <v>1930</v>
      </c>
      <c r="AU89" s="7">
        <v>1945</v>
      </c>
      <c r="AV89" s="5">
        <v>2000</v>
      </c>
      <c r="AW89" s="6">
        <v>2015</v>
      </c>
      <c r="AX89" s="6">
        <v>2030</v>
      </c>
      <c r="AY89" s="7">
        <v>2045</v>
      </c>
      <c r="AZ89" s="5">
        <v>2100</v>
      </c>
      <c r="BA89" s="6">
        <v>2115</v>
      </c>
      <c r="BB89" s="6">
        <v>2130</v>
      </c>
      <c r="BC89" s="7">
        <v>2145</v>
      </c>
      <c r="BD89" s="5">
        <v>2200</v>
      </c>
      <c r="BE89" s="6">
        <v>2215</v>
      </c>
      <c r="BF89" s="6">
        <v>2230</v>
      </c>
      <c r="BG89" s="7">
        <v>2245</v>
      </c>
      <c r="BH89" s="5">
        <v>2300</v>
      </c>
      <c r="BI89" s="6">
        <v>2315</v>
      </c>
      <c r="BJ89" s="6">
        <v>2330</v>
      </c>
      <c r="BK89" s="7">
        <v>2345</v>
      </c>
      <c r="BM89" s="9">
        <f>VLOOKUP($B$1&amp;"-"&amp;$B89,'7日目'!$B:$BO,BM$1,0)</f>
        <v>0</v>
      </c>
      <c r="BN89" s="10">
        <f>VLOOKUP($B$1&amp;"-"&amp;$B89,'7日目'!$B:$BO,BN$1,0)</f>
        <v>0</v>
      </c>
    </row>
    <row r="90" spans="2:66" ht="15" customHeight="1">
      <c r="B90" s="4">
        <v>8</v>
      </c>
      <c r="C90" s="2" t="str">
        <f>VLOOKUP($B$1&amp;"-"&amp;$B90,'7日目'!$B:$BO,3,0)</f>
        <v/>
      </c>
      <c r="D90" s="5">
        <v>900</v>
      </c>
      <c r="E90" s="6">
        <v>915</v>
      </c>
      <c r="F90" s="6">
        <v>930</v>
      </c>
      <c r="G90" s="7">
        <v>945</v>
      </c>
      <c r="H90" s="5">
        <v>1000</v>
      </c>
      <c r="I90" s="6">
        <v>1015</v>
      </c>
      <c r="J90" s="6">
        <v>1030</v>
      </c>
      <c r="K90" s="7">
        <v>1045</v>
      </c>
      <c r="L90" s="5">
        <v>1100</v>
      </c>
      <c r="M90" s="6">
        <v>1115</v>
      </c>
      <c r="N90" s="6">
        <v>1130</v>
      </c>
      <c r="O90" s="7">
        <v>1145</v>
      </c>
      <c r="P90" s="5">
        <v>1200</v>
      </c>
      <c r="Q90" s="6">
        <v>1215</v>
      </c>
      <c r="R90" s="6">
        <v>1230</v>
      </c>
      <c r="S90" s="7">
        <v>1245</v>
      </c>
      <c r="T90" s="5">
        <v>1300</v>
      </c>
      <c r="U90" s="6">
        <v>1315</v>
      </c>
      <c r="V90" s="6">
        <v>1330</v>
      </c>
      <c r="W90" s="7">
        <v>1345</v>
      </c>
      <c r="X90" s="5">
        <v>1400</v>
      </c>
      <c r="Y90" s="6">
        <v>1415</v>
      </c>
      <c r="Z90" s="6">
        <v>1430</v>
      </c>
      <c r="AA90" s="7">
        <v>1445</v>
      </c>
      <c r="AB90" s="5">
        <v>1500</v>
      </c>
      <c r="AC90" s="6">
        <v>1515</v>
      </c>
      <c r="AD90" s="6">
        <v>1530</v>
      </c>
      <c r="AE90" s="7">
        <v>1545</v>
      </c>
      <c r="AF90" s="5">
        <v>1600</v>
      </c>
      <c r="AG90" s="6">
        <v>1615</v>
      </c>
      <c r="AH90" s="6">
        <v>1630</v>
      </c>
      <c r="AI90" s="7">
        <v>1645</v>
      </c>
      <c r="AJ90" s="5">
        <v>1700</v>
      </c>
      <c r="AK90" s="6">
        <v>1715</v>
      </c>
      <c r="AL90" s="6">
        <v>1730</v>
      </c>
      <c r="AM90" s="7">
        <v>1745</v>
      </c>
      <c r="AN90" s="5">
        <v>1800</v>
      </c>
      <c r="AO90" s="6">
        <v>1815</v>
      </c>
      <c r="AP90" s="6">
        <v>1830</v>
      </c>
      <c r="AQ90" s="7">
        <v>1845</v>
      </c>
      <c r="AR90" s="5">
        <v>1900</v>
      </c>
      <c r="AS90" s="6">
        <v>1915</v>
      </c>
      <c r="AT90" s="6">
        <v>1930</v>
      </c>
      <c r="AU90" s="7">
        <v>1945</v>
      </c>
      <c r="AV90" s="5">
        <v>2000</v>
      </c>
      <c r="AW90" s="6">
        <v>2015</v>
      </c>
      <c r="AX90" s="6">
        <v>2030</v>
      </c>
      <c r="AY90" s="7">
        <v>2045</v>
      </c>
      <c r="AZ90" s="5">
        <v>2100</v>
      </c>
      <c r="BA90" s="6">
        <v>2115</v>
      </c>
      <c r="BB90" s="6">
        <v>2130</v>
      </c>
      <c r="BC90" s="7">
        <v>2145</v>
      </c>
      <c r="BD90" s="5">
        <v>2200</v>
      </c>
      <c r="BE90" s="6">
        <v>2215</v>
      </c>
      <c r="BF90" s="6">
        <v>2230</v>
      </c>
      <c r="BG90" s="7">
        <v>2245</v>
      </c>
      <c r="BH90" s="5">
        <v>2300</v>
      </c>
      <c r="BI90" s="6">
        <v>2315</v>
      </c>
      <c r="BJ90" s="6">
        <v>2330</v>
      </c>
      <c r="BK90" s="7">
        <v>2345</v>
      </c>
      <c r="BM90" s="9">
        <f>VLOOKUP($B$1&amp;"-"&amp;$B90,'7日目'!$B:$BO,BM$1,0)</f>
        <v>0</v>
      </c>
      <c r="BN90" s="10">
        <f>VLOOKUP($B$1&amp;"-"&amp;$B90,'7日目'!$B:$BO,BN$1,0)</f>
        <v>0</v>
      </c>
    </row>
    <row r="91" spans="2:66" ht="15" customHeight="1">
      <c r="B91" s="4">
        <v>9</v>
      </c>
      <c r="C91" s="2" t="str">
        <f>VLOOKUP($B$1&amp;"-"&amp;$B91,'7日目'!$B:$BO,3,0)</f>
        <v/>
      </c>
      <c r="D91" s="5">
        <v>900</v>
      </c>
      <c r="E91" s="6">
        <v>915</v>
      </c>
      <c r="F91" s="6">
        <v>930</v>
      </c>
      <c r="G91" s="7">
        <v>945</v>
      </c>
      <c r="H91" s="5">
        <v>1000</v>
      </c>
      <c r="I91" s="6">
        <v>1015</v>
      </c>
      <c r="J91" s="6">
        <v>1030</v>
      </c>
      <c r="K91" s="7">
        <v>1045</v>
      </c>
      <c r="L91" s="5">
        <v>1100</v>
      </c>
      <c r="M91" s="6">
        <v>1115</v>
      </c>
      <c r="N91" s="6">
        <v>1130</v>
      </c>
      <c r="O91" s="7">
        <v>1145</v>
      </c>
      <c r="P91" s="5">
        <v>1200</v>
      </c>
      <c r="Q91" s="6">
        <v>1215</v>
      </c>
      <c r="R91" s="6">
        <v>1230</v>
      </c>
      <c r="S91" s="7">
        <v>1245</v>
      </c>
      <c r="T91" s="5">
        <v>1300</v>
      </c>
      <c r="U91" s="6">
        <v>1315</v>
      </c>
      <c r="V91" s="6">
        <v>1330</v>
      </c>
      <c r="W91" s="7">
        <v>1345</v>
      </c>
      <c r="X91" s="5">
        <v>1400</v>
      </c>
      <c r="Y91" s="6">
        <v>1415</v>
      </c>
      <c r="Z91" s="6">
        <v>1430</v>
      </c>
      <c r="AA91" s="7">
        <v>1445</v>
      </c>
      <c r="AB91" s="5">
        <v>1500</v>
      </c>
      <c r="AC91" s="6">
        <v>1515</v>
      </c>
      <c r="AD91" s="6">
        <v>1530</v>
      </c>
      <c r="AE91" s="7">
        <v>1545</v>
      </c>
      <c r="AF91" s="5">
        <v>1600</v>
      </c>
      <c r="AG91" s="6">
        <v>1615</v>
      </c>
      <c r="AH91" s="6">
        <v>1630</v>
      </c>
      <c r="AI91" s="7">
        <v>1645</v>
      </c>
      <c r="AJ91" s="5">
        <v>1700</v>
      </c>
      <c r="AK91" s="6">
        <v>1715</v>
      </c>
      <c r="AL91" s="6">
        <v>1730</v>
      </c>
      <c r="AM91" s="7">
        <v>1745</v>
      </c>
      <c r="AN91" s="5">
        <v>1800</v>
      </c>
      <c r="AO91" s="6">
        <v>1815</v>
      </c>
      <c r="AP91" s="6">
        <v>1830</v>
      </c>
      <c r="AQ91" s="7">
        <v>1845</v>
      </c>
      <c r="AR91" s="5">
        <v>1900</v>
      </c>
      <c r="AS91" s="6">
        <v>1915</v>
      </c>
      <c r="AT91" s="6">
        <v>1930</v>
      </c>
      <c r="AU91" s="7">
        <v>1945</v>
      </c>
      <c r="AV91" s="5">
        <v>2000</v>
      </c>
      <c r="AW91" s="6">
        <v>2015</v>
      </c>
      <c r="AX91" s="6">
        <v>2030</v>
      </c>
      <c r="AY91" s="7">
        <v>2045</v>
      </c>
      <c r="AZ91" s="5">
        <v>2100</v>
      </c>
      <c r="BA91" s="6">
        <v>2115</v>
      </c>
      <c r="BB91" s="6">
        <v>2130</v>
      </c>
      <c r="BC91" s="7">
        <v>2145</v>
      </c>
      <c r="BD91" s="5">
        <v>2200</v>
      </c>
      <c r="BE91" s="6">
        <v>2215</v>
      </c>
      <c r="BF91" s="6">
        <v>2230</v>
      </c>
      <c r="BG91" s="7">
        <v>2245</v>
      </c>
      <c r="BH91" s="5">
        <v>2300</v>
      </c>
      <c r="BI91" s="6">
        <v>2315</v>
      </c>
      <c r="BJ91" s="6">
        <v>2330</v>
      </c>
      <c r="BK91" s="7">
        <v>2345</v>
      </c>
      <c r="BM91" s="9">
        <f>VLOOKUP($B$1&amp;"-"&amp;$B91,'7日目'!$B:$BO,BM$1,0)</f>
        <v>0</v>
      </c>
      <c r="BN91" s="10">
        <f>VLOOKUP($B$1&amp;"-"&amp;$B91,'7日目'!$B:$BO,BN$1,0)</f>
        <v>0</v>
      </c>
    </row>
    <row r="92" spans="2:66" ht="15" customHeight="1">
      <c r="B92" s="4">
        <v>10</v>
      </c>
      <c r="C92" s="2" t="str">
        <f>VLOOKUP($B$1&amp;"-"&amp;$B92,'7日目'!$B:$BO,3,0)</f>
        <v/>
      </c>
      <c r="D92" s="5">
        <v>900</v>
      </c>
      <c r="E92" s="6">
        <v>915</v>
      </c>
      <c r="F92" s="6">
        <v>930</v>
      </c>
      <c r="G92" s="7">
        <v>945</v>
      </c>
      <c r="H92" s="5">
        <v>1000</v>
      </c>
      <c r="I92" s="6">
        <v>1015</v>
      </c>
      <c r="J92" s="6">
        <v>1030</v>
      </c>
      <c r="K92" s="7">
        <v>1045</v>
      </c>
      <c r="L92" s="5">
        <v>1100</v>
      </c>
      <c r="M92" s="6">
        <v>1115</v>
      </c>
      <c r="N92" s="6">
        <v>1130</v>
      </c>
      <c r="O92" s="7">
        <v>1145</v>
      </c>
      <c r="P92" s="5">
        <v>1200</v>
      </c>
      <c r="Q92" s="6">
        <v>1215</v>
      </c>
      <c r="R92" s="6">
        <v>1230</v>
      </c>
      <c r="S92" s="7">
        <v>1245</v>
      </c>
      <c r="T92" s="5">
        <v>1300</v>
      </c>
      <c r="U92" s="6">
        <v>1315</v>
      </c>
      <c r="V92" s="6">
        <v>1330</v>
      </c>
      <c r="W92" s="7">
        <v>1345</v>
      </c>
      <c r="X92" s="5">
        <v>1400</v>
      </c>
      <c r="Y92" s="6">
        <v>1415</v>
      </c>
      <c r="Z92" s="6">
        <v>1430</v>
      </c>
      <c r="AA92" s="7">
        <v>1445</v>
      </c>
      <c r="AB92" s="5">
        <v>1500</v>
      </c>
      <c r="AC92" s="6">
        <v>1515</v>
      </c>
      <c r="AD92" s="6">
        <v>1530</v>
      </c>
      <c r="AE92" s="7">
        <v>1545</v>
      </c>
      <c r="AF92" s="5">
        <v>1600</v>
      </c>
      <c r="AG92" s="6">
        <v>1615</v>
      </c>
      <c r="AH92" s="6">
        <v>1630</v>
      </c>
      <c r="AI92" s="7">
        <v>1645</v>
      </c>
      <c r="AJ92" s="5">
        <v>1700</v>
      </c>
      <c r="AK92" s="6">
        <v>1715</v>
      </c>
      <c r="AL92" s="6">
        <v>1730</v>
      </c>
      <c r="AM92" s="7">
        <v>1745</v>
      </c>
      <c r="AN92" s="5">
        <v>1800</v>
      </c>
      <c r="AO92" s="6">
        <v>1815</v>
      </c>
      <c r="AP92" s="6">
        <v>1830</v>
      </c>
      <c r="AQ92" s="7">
        <v>1845</v>
      </c>
      <c r="AR92" s="5">
        <v>1900</v>
      </c>
      <c r="AS92" s="6">
        <v>1915</v>
      </c>
      <c r="AT92" s="6">
        <v>1930</v>
      </c>
      <c r="AU92" s="7">
        <v>1945</v>
      </c>
      <c r="AV92" s="5">
        <v>2000</v>
      </c>
      <c r="AW92" s="6">
        <v>2015</v>
      </c>
      <c r="AX92" s="6">
        <v>2030</v>
      </c>
      <c r="AY92" s="7">
        <v>2045</v>
      </c>
      <c r="AZ92" s="5">
        <v>2100</v>
      </c>
      <c r="BA92" s="6">
        <v>2115</v>
      </c>
      <c r="BB92" s="6">
        <v>2130</v>
      </c>
      <c r="BC92" s="7">
        <v>2145</v>
      </c>
      <c r="BD92" s="5">
        <v>2200</v>
      </c>
      <c r="BE92" s="6">
        <v>2215</v>
      </c>
      <c r="BF92" s="6">
        <v>2230</v>
      </c>
      <c r="BG92" s="7">
        <v>2245</v>
      </c>
      <c r="BH92" s="5">
        <v>2300</v>
      </c>
      <c r="BI92" s="6">
        <v>2315</v>
      </c>
      <c r="BJ92" s="6">
        <v>2330</v>
      </c>
      <c r="BK92" s="7">
        <v>2345</v>
      </c>
      <c r="BM92" s="11">
        <f>VLOOKUP($B$1&amp;"-"&amp;$B92,'7日目'!$B:$BO,BM$1,0)</f>
        <v>0</v>
      </c>
      <c r="BN92" s="12">
        <f>VLOOKUP($B$1&amp;"-"&amp;$B92,'7日目'!$B:$BO,BN$1,0)</f>
        <v>0</v>
      </c>
    </row>
    <row r="94" spans="2:66" ht="15.6" thickBot="1"/>
    <row r="95" spans="2:66" ht="23.25" customHeight="1" thickTop="1">
      <c r="C95" s="45" t="s">
        <v>58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7"/>
    </row>
    <row r="96" spans="2:66" ht="23.25" customHeight="1">
      <c r="C96" s="48"/>
      <c r="D96" s="49" t="s">
        <v>60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50"/>
    </row>
    <row r="97" spans="3:63" ht="23.25" customHeight="1">
      <c r="C97" s="48"/>
      <c r="D97" s="49" t="s">
        <v>61</v>
      </c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50"/>
    </row>
    <row r="98" spans="3:63" ht="23.25" customHeight="1">
      <c r="C98" s="48"/>
      <c r="D98" s="49" t="s">
        <v>59</v>
      </c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50"/>
    </row>
    <row r="99" spans="3:63" ht="23.25" customHeight="1">
      <c r="C99" s="48"/>
      <c r="D99" s="49" t="s">
        <v>62</v>
      </c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50"/>
    </row>
    <row r="100" spans="3:63" ht="23.25" customHeight="1">
      <c r="C100" s="4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50"/>
    </row>
    <row r="101" spans="3:63" ht="23.25" customHeight="1" thickBot="1">
      <c r="C101" s="51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3"/>
    </row>
    <row r="102" spans="3:63" ht="15.6" thickTop="1"/>
  </sheetData>
  <sheetProtection sheet="1" objects="1" scenarios="1"/>
  <mergeCells count="121">
    <mergeCell ref="BM2:BN2"/>
    <mergeCell ref="BM3:BN3"/>
    <mergeCell ref="C1:BK1"/>
    <mergeCell ref="BM16:BN16"/>
    <mergeCell ref="D17:G17"/>
    <mergeCell ref="H17:K17"/>
    <mergeCell ref="L17:O17"/>
    <mergeCell ref="P17:S17"/>
    <mergeCell ref="T17:W17"/>
    <mergeCell ref="X17:AA17"/>
    <mergeCell ref="AB17:AE17"/>
    <mergeCell ref="AZ4:BC4"/>
    <mergeCell ref="BD4:BG4"/>
    <mergeCell ref="BH4:BK4"/>
    <mergeCell ref="AB4:AE4"/>
    <mergeCell ref="AF4:AI4"/>
    <mergeCell ref="AJ4:AM4"/>
    <mergeCell ref="AN4:AQ4"/>
    <mergeCell ref="AR4:AU4"/>
    <mergeCell ref="AV4:AY4"/>
    <mergeCell ref="D4:G4"/>
    <mergeCell ref="H4:K4"/>
    <mergeCell ref="L4:O4"/>
    <mergeCell ref="P4:S4"/>
    <mergeCell ref="BM55:BN55"/>
    <mergeCell ref="BH43:BK43"/>
    <mergeCell ref="T4:W4"/>
    <mergeCell ref="X4:AA4"/>
    <mergeCell ref="BM42:BN42"/>
    <mergeCell ref="AJ30:AM30"/>
    <mergeCell ref="AN30:AQ30"/>
    <mergeCell ref="AR30:AU30"/>
    <mergeCell ref="AV30:AY30"/>
    <mergeCell ref="AZ30:BC30"/>
    <mergeCell ref="BD30:BG30"/>
    <mergeCell ref="BM29:BN29"/>
    <mergeCell ref="AN43:AQ43"/>
    <mergeCell ref="AR43:AU43"/>
    <mergeCell ref="AV43:AY43"/>
    <mergeCell ref="D43:G43"/>
    <mergeCell ref="H43:K43"/>
    <mergeCell ref="L43:O43"/>
    <mergeCell ref="P43:S43"/>
    <mergeCell ref="T43:W43"/>
    <mergeCell ref="X43:AA43"/>
    <mergeCell ref="BD56:BG56"/>
    <mergeCell ref="D30:G30"/>
    <mergeCell ref="H30:K30"/>
    <mergeCell ref="L30:O30"/>
    <mergeCell ref="P30:S30"/>
    <mergeCell ref="T30:W30"/>
    <mergeCell ref="X30:AA30"/>
    <mergeCell ref="AB30:AE30"/>
    <mergeCell ref="AF30:AI30"/>
    <mergeCell ref="P56:S56"/>
    <mergeCell ref="T56:W56"/>
    <mergeCell ref="X56:AA56"/>
    <mergeCell ref="AB56:AE56"/>
    <mergeCell ref="AZ43:BC43"/>
    <mergeCell ref="BD43:BG43"/>
    <mergeCell ref="AB43:AE43"/>
    <mergeCell ref="AF43:AI43"/>
    <mergeCell ref="AJ43:AM43"/>
    <mergeCell ref="BH56:BK56"/>
    <mergeCell ref="C3:BK3"/>
    <mergeCell ref="C16:BK16"/>
    <mergeCell ref="C29:BK29"/>
    <mergeCell ref="C42:BK42"/>
    <mergeCell ref="C55:BK55"/>
    <mergeCell ref="AF56:AI56"/>
    <mergeCell ref="AJ56:AM56"/>
    <mergeCell ref="AN56:AQ56"/>
    <mergeCell ref="AR56:AU56"/>
    <mergeCell ref="AV56:AY56"/>
    <mergeCell ref="AZ56:BC56"/>
    <mergeCell ref="BH30:BK30"/>
    <mergeCell ref="BD17:BG17"/>
    <mergeCell ref="BH17:BK17"/>
    <mergeCell ref="AF17:AI17"/>
    <mergeCell ref="AJ17:AM17"/>
    <mergeCell ref="AN17:AQ17"/>
    <mergeCell ref="AR17:AU17"/>
    <mergeCell ref="AV17:AY17"/>
    <mergeCell ref="AZ17:BC17"/>
    <mergeCell ref="D56:G56"/>
    <mergeCell ref="H56:K56"/>
    <mergeCell ref="L56:O56"/>
    <mergeCell ref="C68:BK68"/>
    <mergeCell ref="BM68:BN68"/>
    <mergeCell ref="D69:G69"/>
    <mergeCell ref="H69:K69"/>
    <mergeCell ref="L69:O69"/>
    <mergeCell ref="P69:S69"/>
    <mergeCell ref="T69:W69"/>
    <mergeCell ref="X69:AA69"/>
    <mergeCell ref="AB69:AE69"/>
    <mergeCell ref="AF69:AI69"/>
    <mergeCell ref="BM81:BN81"/>
    <mergeCell ref="D82:G82"/>
    <mergeCell ref="H82:K82"/>
    <mergeCell ref="L82:O82"/>
    <mergeCell ref="P82:S82"/>
    <mergeCell ref="T82:W82"/>
    <mergeCell ref="X82:AA82"/>
    <mergeCell ref="AB82:AE82"/>
    <mergeCell ref="AJ69:AM69"/>
    <mergeCell ref="AN69:AQ69"/>
    <mergeCell ref="AR69:AU69"/>
    <mergeCell ref="AV69:AY69"/>
    <mergeCell ref="AZ69:BC69"/>
    <mergeCell ref="BD69:BG69"/>
    <mergeCell ref="BD82:BG82"/>
    <mergeCell ref="BH82:BK82"/>
    <mergeCell ref="AF82:AI82"/>
    <mergeCell ref="AJ82:AM82"/>
    <mergeCell ref="AN82:AQ82"/>
    <mergeCell ref="AR82:AU82"/>
    <mergeCell ref="AV82:AY82"/>
    <mergeCell ref="AZ82:BC82"/>
    <mergeCell ref="BH69:BK69"/>
    <mergeCell ref="C81:BK81"/>
  </mergeCells>
  <phoneticPr fontId="1"/>
  <conditionalFormatting sqref="D5:BK14">
    <cfRule type="cellIs" dxfId="6" priority="15" operator="between">
      <formula>$BM5</formula>
      <formula>$BN5-1</formula>
    </cfRule>
  </conditionalFormatting>
  <conditionalFormatting sqref="D18:BK27">
    <cfRule type="cellIs" dxfId="5" priority="12" operator="between">
      <formula>$BM18</formula>
      <formula>$BN18-1</formula>
    </cfRule>
  </conditionalFormatting>
  <conditionalFormatting sqref="D31:BK40">
    <cfRule type="cellIs" dxfId="4" priority="9" operator="between">
      <formula>$BM31</formula>
      <formula>$BN31-1</formula>
    </cfRule>
  </conditionalFormatting>
  <conditionalFormatting sqref="D44:BK53">
    <cfRule type="cellIs" dxfId="3" priority="6" operator="between">
      <formula>$BM44</formula>
      <formula>$BN44-1</formula>
    </cfRule>
  </conditionalFormatting>
  <conditionalFormatting sqref="D57:BK66">
    <cfRule type="cellIs" dxfId="2" priority="3" operator="between">
      <formula>$BM57</formula>
      <formula>$BN57-1</formula>
    </cfRule>
  </conditionalFormatting>
  <conditionalFormatting sqref="D70:BK79">
    <cfRule type="cellIs" dxfId="1" priority="2" operator="between">
      <formula>$BM70</formula>
      <formula>$BN70-1</formula>
    </cfRule>
  </conditionalFormatting>
  <conditionalFormatting sqref="D83:BK92">
    <cfRule type="cellIs" dxfId="0" priority="1" operator="between">
      <formula>$BM83</formula>
      <formula>$BN83-1</formula>
    </cfRule>
  </conditionalFormatting>
  <pageMargins left="0.70866141732283472" right="0.70866141732283472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希望シフト</vt:lpstr>
      <vt:lpstr>1日目</vt:lpstr>
      <vt:lpstr>2日目</vt:lpstr>
      <vt:lpstr>3日目</vt:lpstr>
      <vt:lpstr>4日目</vt:lpstr>
      <vt:lpstr>5日目</vt:lpstr>
      <vt:lpstr>6日目</vt:lpstr>
      <vt:lpstr>7日目</vt:lpstr>
      <vt:lpstr>1店舗掲示用</vt:lpstr>
      <vt:lpstr>集計シート</vt:lpstr>
      <vt:lpstr>'1店舗掲示用'!Print_Area</vt:lpstr>
      <vt:lpstr>'1日目'!Print_Area</vt:lpstr>
      <vt:lpstr>'2日目'!Print_Area</vt:lpstr>
      <vt:lpstr>'3日目'!Print_Area</vt:lpstr>
      <vt:lpstr>'4日目'!Print_Area</vt:lpstr>
      <vt:lpstr>'5日目'!Print_Area</vt:lpstr>
      <vt:lpstr>'6日目'!Print_Area</vt:lpstr>
      <vt:lpstr>'7日目'!Print_Area</vt:lpstr>
      <vt:lpstr>'1店舗掲示用'!Print_Titles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2020-07-28T00:44:32Z</dcterms:modified>
</cp:coreProperties>
</file>